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DD9F3E00-3C6B-4892-A722-272760284A38}" xr6:coauthVersionLast="36" xr6:coauthVersionMax="36" xr10:uidLastSave="{00000000-0000-0000-0000-000000000000}"/>
  <bookViews>
    <workbookView xWindow="0" yWindow="0" windowWidth="19200" windowHeight="8025" activeTab="3" xr2:uid="{1C1C9CC8-BD01-4BF0-B64F-EFAA20C91271}"/>
  </bookViews>
  <sheets>
    <sheet name="Entità" sheetId="1" r:id="rId1"/>
    <sheet name="Proprietà" sheetId="2" r:id="rId2"/>
    <sheet name="Casa madre" sheetId="3" r:id="rId3"/>
    <sheet name="metodo P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8" i="4"/>
  <c r="D7" i="4"/>
  <c r="D4" i="4"/>
  <c r="D17" i="4"/>
  <c r="D16" i="4"/>
  <c r="D15" i="4"/>
  <c r="C4" i="4"/>
  <c r="B17" i="4"/>
  <c r="B13" i="4"/>
  <c r="B8" i="4"/>
  <c r="G20" i="3"/>
  <c r="G19" i="3"/>
  <c r="F19" i="3"/>
  <c r="F15" i="3"/>
  <c r="G13" i="3"/>
  <c r="G12" i="3"/>
  <c r="F12" i="3"/>
  <c r="G11" i="3"/>
  <c r="G10" i="3"/>
  <c r="C20" i="3"/>
  <c r="B20" i="3"/>
  <c r="D18" i="3"/>
  <c r="G18" i="3" s="1"/>
  <c r="D17" i="3"/>
  <c r="G17" i="3" s="1"/>
  <c r="E15" i="3"/>
  <c r="C15" i="3"/>
  <c r="B15" i="3"/>
  <c r="D14" i="3"/>
  <c r="G14" i="3" s="1"/>
  <c r="D12" i="3"/>
  <c r="D10" i="3"/>
  <c r="C8" i="3"/>
  <c r="B8" i="3"/>
  <c r="D7" i="3"/>
  <c r="G7" i="3" s="1"/>
  <c r="D6" i="3"/>
  <c r="G6" i="3" s="1"/>
  <c r="D5" i="3"/>
  <c r="G5" i="3" s="1"/>
  <c r="D4" i="3"/>
  <c r="D16" i="2"/>
  <c r="D15" i="2"/>
  <c r="F15" i="2" s="1"/>
  <c r="F17" i="2" s="1"/>
  <c r="D12" i="2"/>
  <c r="D11" i="2"/>
  <c r="F11" i="2" s="1"/>
  <c r="D10" i="2"/>
  <c r="D7" i="2"/>
  <c r="D6" i="2"/>
  <c r="D5" i="2"/>
  <c r="D4" i="2"/>
  <c r="F16" i="2"/>
  <c r="D13" i="2"/>
  <c r="C17" i="2"/>
  <c r="B17" i="2"/>
  <c r="E13" i="2"/>
  <c r="C13" i="2"/>
  <c r="B13" i="2"/>
  <c r="F12" i="2"/>
  <c r="C8" i="2"/>
  <c r="B8" i="2"/>
  <c r="F7" i="2"/>
  <c r="F6" i="2"/>
  <c r="F10" i="1"/>
  <c r="F13" i="1"/>
  <c r="F4" i="1"/>
  <c r="F8" i="1"/>
  <c r="F17" i="1"/>
  <c r="F16" i="1"/>
  <c r="F15" i="1"/>
  <c r="F12" i="1"/>
  <c r="F11" i="1"/>
  <c r="F7" i="1"/>
  <c r="F6" i="1"/>
  <c r="F5" i="1"/>
  <c r="E13" i="1"/>
  <c r="E8" i="1"/>
  <c r="D8" i="1"/>
  <c r="E4" i="1"/>
  <c r="D13" i="1"/>
  <c r="D17" i="1"/>
  <c r="C17" i="1"/>
  <c r="D16" i="1"/>
  <c r="D15" i="1"/>
  <c r="D12" i="1"/>
  <c r="D11" i="1"/>
  <c r="D10" i="1"/>
  <c r="D7" i="1"/>
  <c r="D6" i="1"/>
  <c r="D5" i="1"/>
  <c r="D4" i="1"/>
  <c r="B17" i="1"/>
  <c r="C13" i="1"/>
  <c r="B13" i="1"/>
  <c r="C8" i="1"/>
  <c r="B8" i="1"/>
  <c r="C8" i="4" l="1"/>
  <c r="D15" i="3"/>
  <c r="D8" i="3"/>
  <c r="E4" i="3"/>
  <c r="E8" i="3" s="1"/>
  <c r="D20" i="3"/>
  <c r="G15" i="3"/>
  <c r="F10" i="2"/>
  <c r="D8" i="2"/>
  <c r="F13" i="2"/>
  <c r="F5" i="2"/>
  <c r="E8" i="2"/>
  <c r="D17" i="2"/>
  <c r="G4" i="3" l="1"/>
  <c r="G8" i="3" s="1"/>
  <c r="F4" i="2"/>
  <c r="F8" i="2" s="1"/>
</calcChain>
</file>

<file path=xl/sharedStrings.xml><?xml version="1.0" encoding="utf-8"?>
<sst xmlns="http://schemas.openxmlformats.org/spreadsheetml/2006/main" count="74" uniqueCount="25">
  <si>
    <t>A</t>
  </si>
  <si>
    <t>B</t>
  </si>
  <si>
    <t>immobili</t>
  </si>
  <si>
    <t>impianti</t>
  </si>
  <si>
    <t>circolante</t>
  </si>
  <si>
    <t>Totale attivo</t>
  </si>
  <si>
    <t>utile</t>
  </si>
  <si>
    <t>debiti</t>
  </si>
  <si>
    <t>Totale passivo</t>
  </si>
  <si>
    <t>Ricavi</t>
  </si>
  <si>
    <t>costi</t>
  </si>
  <si>
    <t>Utile</t>
  </si>
  <si>
    <t>partecipazione B (60%)</t>
  </si>
  <si>
    <t>TEORIA DELL'ENTITA'</t>
  </si>
  <si>
    <t>A+B</t>
  </si>
  <si>
    <t>Rettifiche</t>
  </si>
  <si>
    <t>Consolidato</t>
  </si>
  <si>
    <t>patrimonio netto</t>
  </si>
  <si>
    <t>TEORIA DELLA PROPRIETA'</t>
  </si>
  <si>
    <t>A+ 60% B</t>
  </si>
  <si>
    <t>TEORIA DELLA CASA MADRE</t>
  </si>
  <si>
    <t>minoranze (patr netto di terzi)</t>
  </si>
  <si>
    <t>utile delle minoranze</t>
  </si>
  <si>
    <t>METODO DEL PATRIMONIO NETTO</t>
  </si>
  <si>
    <t>Bilancio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</si>
</sst>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Font="1"/>
    <xf numFmtId="0" fontId="1" fillId="0" borderId="0" xfId="0" applyFont="1"/>
    <xf numFmtId="0" fontId="0" fillId="2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1E76D-CE95-452B-B7D5-B4DC47F9F0B8}">
  <dimension ref="A1:H18"/>
  <sheetViews>
    <sheetView zoomScale="150" zoomScaleNormal="150" workbookViewId="0">
      <selection sqref="A1:XFD1048576"/>
    </sheetView>
  </sheetViews>
  <sheetFormatPr defaultRowHeight="15" x14ac:dyDescent="0.25"/>
  <cols>
    <col min="1" max="1" width="27" customWidth="1"/>
    <col min="6" max="6" width="11.28515625" customWidth="1"/>
  </cols>
  <sheetData>
    <row r="1" spans="1:8" x14ac:dyDescent="0.25">
      <c r="A1" s="3" t="s">
        <v>13</v>
      </c>
    </row>
    <row r="2" spans="1:8" x14ac:dyDescent="0.25">
      <c r="B2" s="1" t="s">
        <v>0</v>
      </c>
      <c r="C2" s="1" t="s">
        <v>1</v>
      </c>
      <c r="D2" s="1" t="s">
        <v>14</v>
      </c>
      <c r="E2" s="1" t="s">
        <v>15</v>
      </c>
      <c r="F2" s="1" t="s">
        <v>16</v>
      </c>
    </row>
    <row r="4" spans="1:8" x14ac:dyDescent="0.25">
      <c r="A4" t="s">
        <v>12</v>
      </c>
      <c r="B4">
        <v>1200</v>
      </c>
      <c r="C4">
        <v>0</v>
      </c>
      <c r="D4">
        <f>+C4+B4</f>
        <v>1200</v>
      </c>
      <c r="E4">
        <f>-D4</f>
        <v>-1200</v>
      </c>
      <c r="F4">
        <f>+D4+E4</f>
        <v>0</v>
      </c>
    </row>
    <row r="5" spans="1:8" x14ac:dyDescent="0.25">
      <c r="A5" t="s">
        <v>2</v>
      </c>
      <c r="B5">
        <v>0</v>
      </c>
      <c r="C5">
        <v>1000</v>
      </c>
      <c r="D5">
        <f t="shared" ref="D5:D17" si="0">+C5+B5</f>
        <v>1000</v>
      </c>
      <c r="F5">
        <f t="shared" ref="F5:F7" si="1">+D5-E5</f>
        <v>1000</v>
      </c>
    </row>
    <row r="6" spans="1:8" x14ac:dyDescent="0.25">
      <c r="A6" t="s">
        <v>3</v>
      </c>
      <c r="B6">
        <v>0</v>
      </c>
      <c r="C6">
        <v>1600</v>
      </c>
      <c r="D6">
        <f t="shared" si="0"/>
        <v>1600</v>
      </c>
      <c r="F6">
        <f t="shared" si="1"/>
        <v>1600</v>
      </c>
    </row>
    <row r="7" spans="1:8" x14ac:dyDescent="0.25">
      <c r="A7" t="s">
        <v>4</v>
      </c>
      <c r="B7">
        <v>5000</v>
      </c>
      <c r="C7">
        <v>2100</v>
      </c>
      <c r="D7">
        <f t="shared" si="0"/>
        <v>7100</v>
      </c>
      <c r="F7">
        <f t="shared" si="1"/>
        <v>7100</v>
      </c>
    </row>
    <row r="8" spans="1:8" ht="15.75" thickBot="1" x14ac:dyDescent="0.3">
      <c r="A8" t="s">
        <v>5</v>
      </c>
      <c r="B8" s="2">
        <f>SUM(B4:B7)</f>
        <v>6200</v>
      </c>
      <c r="C8" s="2">
        <f>SUM(C4:C7)</f>
        <v>4700</v>
      </c>
      <c r="D8" s="2">
        <f t="shared" ref="D8:F8" si="2">SUM(D4:D7)</f>
        <v>10900</v>
      </c>
      <c r="E8" s="2">
        <f t="shared" si="2"/>
        <v>-1200</v>
      </c>
      <c r="F8" s="2">
        <f t="shared" si="2"/>
        <v>9700</v>
      </c>
    </row>
    <row r="9" spans="1:8" ht="15.75" thickTop="1" x14ac:dyDescent="0.25"/>
    <row r="10" spans="1:8" x14ac:dyDescent="0.25">
      <c r="A10" t="s">
        <v>17</v>
      </c>
      <c r="B10">
        <v>3300</v>
      </c>
      <c r="C10">
        <v>2000</v>
      </c>
      <c r="D10">
        <f t="shared" si="0"/>
        <v>5300</v>
      </c>
      <c r="E10">
        <v>-1200</v>
      </c>
      <c r="F10" s="3">
        <f>+D10+E10</f>
        <v>4100</v>
      </c>
      <c r="G10">
        <v>3300</v>
      </c>
      <c r="H10">
        <v>800</v>
      </c>
    </row>
    <row r="11" spans="1:8" x14ac:dyDescent="0.25">
      <c r="A11" t="s">
        <v>6</v>
      </c>
      <c r="B11">
        <v>100</v>
      </c>
      <c r="C11">
        <v>400</v>
      </c>
      <c r="D11">
        <f t="shared" si="0"/>
        <v>500</v>
      </c>
      <c r="F11">
        <f t="shared" ref="F10:F12" si="3">+D11-E11</f>
        <v>500</v>
      </c>
    </row>
    <row r="12" spans="1:8" x14ac:dyDescent="0.25">
      <c r="A12" t="s">
        <v>7</v>
      </c>
      <c r="B12">
        <v>2800</v>
      </c>
      <c r="C12">
        <v>2300</v>
      </c>
      <c r="D12">
        <f t="shared" si="0"/>
        <v>5100</v>
      </c>
      <c r="F12">
        <f t="shared" si="3"/>
        <v>5100</v>
      </c>
    </row>
    <row r="13" spans="1:8" ht="15.75" thickBot="1" x14ac:dyDescent="0.3">
      <c r="A13" t="s">
        <v>8</v>
      </c>
      <c r="B13" s="2">
        <f>SUM(B10:B12)</f>
        <v>6200</v>
      </c>
      <c r="C13" s="2">
        <f>SUM(C10:C12)</f>
        <v>4700</v>
      </c>
      <c r="D13" s="2">
        <f>SUM(D10:D12)</f>
        <v>10900</v>
      </c>
      <c r="E13" s="2">
        <f>SUM(E10:E12)</f>
        <v>-1200</v>
      </c>
      <c r="F13" s="2">
        <f>SUM(F10:F12)</f>
        <v>9700</v>
      </c>
    </row>
    <row r="14" spans="1:8" ht="15.75" thickTop="1" x14ac:dyDescent="0.25"/>
    <row r="15" spans="1:8" x14ac:dyDescent="0.25">
      <c r="A15" t="s">
        <v>9</v>
      </c>
      <c r="B15">
        <v>10000</v>
      </c>
      <c r="C15">
        <v>7000</v>
      </c>
      <c r="D15">
        <f t="shared" si="0"/>
        <v>17000</v>
      </c>
      <c r="F15">
        <f t="shared" ref="F15:F16" si="4">+D15-E15</f>
        <v>17000</v>
      </c>
    </row>
    <row r="16" spans="1:8" x14ac:dyDescent="0.25">
      <c r="A16" t="s">
        <v>10</v>
      </c>
      <c r="B16">
        <v>9900</v>
      </c>
      <c r="C16">
        <v>6600</v>
      </c>
      <c r="D16">
        <f t="shared" si="0"/>
        <v>16500</v>
      </c>
      <c r="F16">
        <f t="shared" si="4"/>
        <v>16500</v>
      </c>
    </row>
    <row r="17" spans="1:6" ht="15.75" thickBot="1" x14ac:dyDescent="0.3">
      <c r="A17" t="s">
        <v>11</v>
      </c>
      <c r="B17" s="2">
        <f>+B15-B16</f>
        <v>100</v>
      </c>
      <c r="C17" s="2">
        <f t="shared" ref="C17:F17" si="5">+C15-C16</f>
        <v>400</v>
      </c>
      <c r="D17" s="2">
        <f t="shared" si="5"/>
        <v>500</v>
      </c>
      <c r="F17" s="2">
        <f t="shared" si="5"/>
        <v>500</v>
      </c>
    </row>
    <row r="18" spans="1:6" ht="15.75" thickTop="1" x14ac:dyDescent="0.25"/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4E1B-A4F8-4925-90AA-74D457277C74}">
  <dimension ref="A1:F18"/>
  <sheetViews>
    <sheetView zoomScale="140" zoomScaleNormal="140" workbookViewId="0">
      <selection activeCell="C11" sqref="C11"/>
    </sheetView>
  </sheetViews>
  <sheetFormatPr defaultRowHeight="15" x14ac:dyDescent="0.25"/>
  <cols>
    <col min="1" max="1" width="27" customWidth="1"/>
    <col min="6" max="6" width="11.28515625" customWidth="1"/>
  </cols>
  <sheetData>
    <row r="1" spans="1:6" x14ac:dyDescent="0.25">
      <c r="A1" s="3" t="s">
        <v>18</v>
      </c>
    </row>
    <row r="2" spans="1:6" x14ac:dyDescent="0.25">
      <c r="B2" s="1" t="s">
        <v>0</v>
      </c>
      <c r="C2" s="1" t="s">
        <v>1</v>
      </c>
      <c r="D2" s="1" t="s">
        <v>19</v>
      </c>
      <c r="E2" s="1" t="s">
        <v>15</v>
      </c>
      <c r="F2" s="1" t="s">
        <v>16</v>
      </c>
    </row>
    <row r="4" spans="1:6" x14ac:dyDescent="0.25">
      <c r="A4" t="s">
        <v>12</v>
      </c>
      <c r="B4">
        <v>1200</v>
      </c>
      <c r="C4">
        <v>0</v>
      </c>
      <c r="D4">
        <f>+B4+C4*0.6</f>
        <v>1200</v>
      </c>
      <c r="E4">
        <v>-1200</v>
      </c>
      <c r="F4">
        <f>+D4+E4</f>
        <v>0</v>
      </c>
    </row>
    <row r="5" spans="1:6" x14ac:dyDescent="0.25">
      <c r="A5" t="s">
        <v>2</v>
      </c>
      <c r="B5">
        <v>0</v>
      </c>
      <c r="C5">
        <v>1000</v>
      </c>
      <c r="D5">
        <f t="shared" ref="D5:D7" si="0">+B5+C5*0.6</f>
        <v>600</v>
      </c>
      <c r="F5">
        <f t="shared" ref="F5:F7" si="1">+D5-E5</f>
        <v>600</v>
      </c>
    </row>
    <row r="6" spans="1:6" x14ac:dyDescent="0.25">
      <c r="A6" t="s">
        <v>3</v>
      </c>
      <c r="B6">
        <v>0</v>
      </c>
      <c r="C6">
        <v>1600</v>
      </c>
      <c r="D6">
        <f t="shared" si="0"/>
        <v>960</v>
      </c>
      <c r="F6">
        <f t="shared" si="1"/>
        <v>960</v>
      </c>
    </row>
    <row r="7" spans="1:6" x14ac:dyDescent="0.25">
      <c r="A7" t="s">
        <v>4</v>
      </c>
      <c r="B7">
        <v>5000</v>
      </c>
      <c r="C7">
        <v>2100</v>
      </c>
      <c r="D7">
        <f t="shared" si="0"/>
        <v>6260</v>
      </c>
      <c r="F7">
        <f t="shared" si="1"/>
        <v>6260</v>
      </c>
    </row>
    <row r="8" spans="1:6" ht="15.75" thickBot="1" x14ac:dyDescent="0.3">
      <c r="A8" t="s">
        <v>5</v>
      </c>
      <c r="B8" s="2">
        <f>SUM(B4:B7)</f>
        <v>6200</v>
      </c>
      <c r="C8" s="2">
        <f>SUM(C4:C7)</f>
        <v>4700</v>
      </c>
      <c r="D8" s="2">
        <f t="shared" ref="D8:F8" si="2">SUM(D4:D7)</f>
        <v>9020</v>
      </c>
      <c r="E8" s="2">
        <f t="shared" si="2"/>
        <v>-1200</v>
      </c>
      <c r="F8" s="2">
        <f t="shared" si="2"/>
        <v>7820</v>
      </c>
    </row>
    <row r="9" spans="1:6" ht="15.75" thickTop="1" x14ac:dyDescent="0.25"/>
    <row r="10" spans="1:6" x14ac:dyDescent="0.25">
      <c r="A10" t="s">
        <v>17</v>
      </c>
      <c r="B10">
        <v>3300</v>
      </c>
      <c r="C10">
        <v>2000</v>
      </c>
      <c r="D10">
        <f t="shared" ref="D10:D12" si="3">+B10+C10*0.6</f>
        <v>4500</v>
      </c>
      <c r="E10">
        <v>-1200</v>
      </c>
      <c r="F10" s="3">
        <f>+D10+E10</f>
        <v>3300</v>
      </c>
    </row>
    <row r="11" spans="1:6" x14ac:dyDescent="0.25">
      <c r="A11" t="s">
        <v>6</v>
      </c>
      <c r="B11">
        <v>100</v>
      </c>
      <c r="C11">
        <v>400</v>
      </c>
      <c r="D11">
        <f t="shared" si="3"/>
        <v>340</v>
      </c>
      <c r="F11" s="5">
        <f t="shared" ref="F11:F12" si="4">+D11-E11</f>
        <v>340</v>
      </c>
    </row>
    <row r="12" spans="1:6" x14ac:dyDescent="0.25">
      <c r="A12" t="s">
        <v>7</v>
      </c>
      <c r="B12">
        <v>2800</v>
      </c>
      <c r="C12">
        <v>2300</v>
      </c>
      <c r="D12">
        <f t="shared" si="3"/>
        <v>4180</v>
      </c>
      <c r="F12">
        <f t="shared" si="4"/>
        <v>4180</v>
      </c>
    </row>
    <row r="13" spans="1:6" ht="15.75" thickBot="1" x14ac:dyDescent="0.3">
      <c r="A13" t="s">
        <v>8</v>
      </c>
      <c r="B13" s="2">
        <f>SUM(B10:B12)</f>
        <v>6200</v>
      </c>
      <c r="C13" s="2">
        <f>SUM(C10:C12)</f>
        <v>4700</v>
      </c>
      <c r="D13" s="2">
        <f>SUM(D10:D12)</f>
        <v>9020</v>
      </c>
      <c r="E13" s="2">
        <f>SUM(E10:E12)</f>
        <v>-1200</v>
      </c>
      <c r="F13" s="2">
        <f>SUM(F10:F12)</f>
        <v>7820</v>
      </c>
    </row>
    <row r="14" spans="1:6" ht="15.75" thickTop="1" x14ac:dyDescent="0.25"/>
    <row r="15" spans="1:6" x14ac:dyDescent="0.25">
      <c r="A15" t="s">
        <v>9</v>
      </c>
      <c r="B15">
        <v>10000</v>
      </c>
      <c r="C15">
        <v>7000</v>
      </c>
      <c r="D15">
        <f t="shared" ref="D15:D16" si="5">+B15+C15*0.6</f>
        <v>14200</v>
      </c>
      <c r="F15">
        <f t="shared" ref="F15:F16" si="6">+D15-E15</f>
        <v>14200</v>
      </c>
    </row>
    <row r="16" spans="1:6" x14ac:dyDescent="0.25">
      <c r="A16" t="s">
        <v>10</v>
      </c>
      <c r="B16">
        <v>9900</v>
      </c>
      <c r="C16">
        <v>6600</v>
      </c>
      <c r="D16">
        <f t="shared" si="5"/>
        <v>13860</v>
      </c>
      <c r="F16">
        <f t="shared" si="6"/>
        <v>13860</v>
      </c>
    </row>
    <row r="17" spans="1:6" ht="15.75" thickBot="1" x14ac:dyDescent="0.3">
      <c r="A17" t="s">
        <v>11</v>
      </c>
      <c r="B17" s="2">
        <f>+B15-B16</f>
        <v>100</v>
      </c>
      <c r="C17" s="2">
        <f t="shared" ref="C17:F17" si="7">+C15-C16</f>
        <v>400</v>
      </c>
      <c r="D17" s="2">
        <f t="shared" si="7"/>
        <v>340</v>
      </c>
      <c r="F17" s="2">
        <f t="shared" si="7"/>
        <v>340</v>
      </c>
    </row>
    <row r="18" spans="1:6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0180-80CF-40CA-927E-03FB180D1FBF}">
  <dimension ref="A1:G21"/>
  <sheetViews>
    <sheetView zoomScale="130" zoomScaleNormal="130" workbookViewId="0">
      <selection activeCell="G12" sqref="G12"/>
    </sheetView>
  </sheetViews>
  <sheetFormatPr defaultRowHeight="15" x14ac:dyDescent="0.25"/>
  <cols>
    <col min="1" max="1" width="27" customWidth="1"/>
    <col min="7" max="7" width="11.28515625" customWidth="1"/>
  </cols>
  <sheetData>
    <row r="1" spans="1:7" x14ac:dyDescent="0.25">
      <c r="A1" s="3" t="s">
        <v>20</v>
      </c>
    </row>
    <row r="2" spans="1:7" x14ac:dyDescent="0.25">
      <c r="B2" s="1" t="s">
        <v>0</v>
      </c>
      <c r="C2" s="1" t="s">
        <v>1</v>
      </c>
      <c r="D2" s="1" t="s">
        <v>14</v>
      </c>
      <c r="E2" s="1" t="s">
        <v>15</v>
      </c>
      <c r="F2" s="1" t="s">
        <v>15</v>
      </c>
      <c r="G2" s="1" t="s">
        <v>16</v>
      </c>
    </row>
    <row r="4" spans="1:7" x14ac:dyDescent="0.25">
      <c r="A4" t="s">
        <v>12</v>
      </c>
      <c r="B4">
        <v>1200</v>
      </c>
      <c r="C4">
        <v>0</v>
      </c>
      <c r="D4">
        <f>+C4+B4</f>
        <v>1200</v>
      </c>
      <c r="E4">
        <f>-D4</f>
        <v>-1200</v>
      </c>
      <c r="G4">
        <f>+D4+E4</f>
        <v>0</v>
      </c>
    </row>
    <row r="5" spans="1:7" x14ac:dyDescent="0.25">
      <c r="A5" t="s">
        <v>2</v>
      </c>
      <c r="B5">
        <v>0</v>
      </c>
      <c r="C5">
        <v>1000</v>
      </c>
      <c r="D5">
        <f t="shared" ref="D5:D18" si="0">+C5+B5</f>
        <v>1000</v>
      </c>
      <c r="G5">
        <f t="shared" ref="G5:G7" si="1">+D5-E5</f>
        <v>1000</v>
      </c>
    </row>
    <row r="6" spans="1:7" x14ac:dyDescent="0.25">
      <c r="A6" t="s">
        <v>3</v>
      </c>
      <c r="B6">
        <v>0</v>
      </c>
      <c r="C6">
        <v>1600</v>
      </c>
      <c r="D6">
        <f t="shared" si="0"/>
        <v>1600</v>
      </c>
      <c r="G6">
        <f t="shared" si="1"/>
        <v>1600</v>
      </c>
    </row>
    <row r="7" spans="1:7" x14ac:dyDescent="0.25">
      <c r="A7" t="s">
        <v>4</v>
      </c>
      <c r="B7">
        <v>5000</v>
      </c>
      <c r="C7">
        <v>2100</v>
      </c>
      <c r="D7">
        <f t="shared" si="0"/>
        <v>7100</v>
      </c>
      <c r="G7">
        <f t="shared" si="1"/>
        <v>7100</v>
      </c>
    </row>
    <row r="8" spans="1:7" ht="15.75" thickBot="1" x14ac:dyDescent="0.3">
      <c r="A8" t="s">
        <v>5</v>
      </c>
      <c r="B8" s="2">
        <f>SUM(B4:B7)</f>
        <v>6200</v>
      </c>
      <c r="C8" s="2">
        <f>SUM(C4:C7)</f>
        <v>4700</v>
      </c>
      <c r="D8" s="2">
        <f t="shared" ref="D8:G8" si="2">SUM(D4:D7)</f>
        <v>10900</v>
      </c>
      <c r="E8" s="2">
        <f t="shared" si="2"/>
        <v>-1200</v>
      </c>
      <c r="F8" s="2"/>
      <c r="G8" s="2">
        <f t="shared" si="2"/>
        <v>9700</v>
      </c>
    </row>
    <row r="9" spans="1:7" ht="15.75" thickTop="1" x14ac:dyDescent="0.25"/>
    <row r="10" spans="1:7" x14ac:dyDescent="0.25">
      <c r="A10" t="s">
        <v>17</v>
      </c>
      <c r="B10" s="3">
        <v>3300</v>
      </c>
      <c r="C10">
        <v>2000</v>
      </c>
      <c r="D10">
        <f t="shared" si="0"/>
        <v>5300</v>
      </c>
      <c r="E10">
        <v>-1200</v>
      </c>
      <c r="F10">
        <v>-800</v>
      </c>
      <c r="G10" s="3">
        <f>+D10+E10+F10</f>
        <v>3300</v>
      </c>
    </row>
    <row r="11" spans="1:7" x14ac:dyDescent="0.25">
      <c r="A11" s="6" t="s">
        <v>21</v>
      </c>
      <c r="F11">
        <v>800</v>
      </c>
      <c r="G11" s="4">
        <f>+F11</f>
        <v>800</v>
      </c>
    </row>
    <row r="12" spans="1:7" x14ac:dyDescent="0.25">
      <c r="A12" t="s">
        <v>6</v>
      </c>
      <c r="B12">
        <v>100</v>
      </c>
      <c r="C12">
        <v>400</v>
      </c>
      <c r="D12">
        <f t="shared" si="0"/>
        <v>500</v>
      </c>
      <c r="F12">
        <f>-C12*0.4</f>
        <v>-160</v>
      </c>
      <c r="G12" s="5">
        <f>+D12+F12</f>
        <v>340</v>
      </c>
    </row>
    <row r="13" spans="1:7" x14ac:dyDescent="0.25">
      <c r="A13" s="6" t="s">
        <v>22</v>
      </c>
      <c r="F13">
        <v>160</v>
      </c>
      <c r="G13">
        <f>+F13</f>
        <v>160</v>
      </c>
    </row>
    <row r="14" spans="1:7" x14ac:dyDescent="0.25">
      <c r="A14" t="s">
        <v>7</v>
      </c>
      <c r="B14">
        <v>2800</v>
      </c>
      <c r="C14">
        <v>2300</v>
      </c>
      <c r="D14">
        <f t="shared" si="0"/>
        <v>5100</v>
      </c>
      <c r="G14">
        <f t="shared" ref="G14" si="3">+D14-E14</f>
        <v>5100</v>
      </c>
    </row>
    <row r="15" spans="1:7" ht="15.75" thickBot="1" x14ac:dyDescent="0.3">
      <c r="A15" t="s">
        <v>8</v>
      </c>
      <c r="B15" s="2">
        <f>SUM(B10:B14)</f>
        <v>6200</v>
      </c>
      <c r="C15" s="2">
        <f>SUM(C10:C14)</f>
        <v>4700</v>
      </c>
      <c r="D15" s="2">
        <f>SUM(D10:D14)</f>
        <v>10900</v>
      </c>
      <c r="E15" s="2">
        <f>SUM(E10:E14)</f>
        <v>-1200</v>
      </c>
      <c r="F15" s="2">
        <f>SUM(F10:F14)</f>
        <v>0</v>
      </c>
      <c r="G15" s="2">
        <f>SUM(G10:G14)</f>
        <v>9700</v>
      </c>
    </row>
    <row r="16" spans="1:7" ht="15.75" thickTop="1" x14ac:dyDescent="0.25"/>
    <row r="17" spans="1:7" x14ac:dyDescent="0.25">
      <c r="A17" t="s">
        <v>9</v>
      </c>
      <c r="B17">
        <v>10000</v>
      </c>
      <c r="C17">
        <v>7000</v>
      </c>
      <c r="D17">
        <f t="shared" si="0"/>
        <v>17000</v>
      </c>
      <c r="G17">
        <f t="shared" ref="G17:G18" si="4">+D17-E17</f>
        <v>17000</v>
      </c>
    </row>
    <row r="18" spans="1:7" x14ac:dyDescent="0.25">
      <c r="A18" t="s">
        <v>10</v>
      </c>
      <c r="B18">
        <v>9900</v>
      </c>
      <c r="C18">
        <v>6600</v>
      </c>
      <c r="D18">
        <f t="shared" si="0"/>
        <v>16500</v>
      </c>
      <c r="G18">
        <f t="shared" si="4"/>
        <v>16500</v>
      </c>
    </row>
    <row r="19" spans="1:7" x14ac:dyDescent="0.25">
      <c r="A19" t="s">
        <v>22</v>
      </c>
      <c r="F19">
        <f>-160</f>
        <v>-160</v>
      </c>
      <c r="G19">
        <f>+F19</f>
        <v>-160</v>
      </c>
    </row>
    <row r="20" spans="1:7" ht="15.75" thickBot="1" x14ac:dyDescent="0.3">
      <c r="A20" t="s">
        <v>11</v>
      </c>
      <c r="B20" s="2">
        <f>+B17-B18</f>
        <v>100</v>
      </c>
      <c r="C20" s="2">
        <f t="shared" ref="C20:G20" si="5">+C17-C18</f>
        <v>400</v>
      </c>
      <c r="D20" s="2">
        <f t="shared" si="5"/>
        <v>500</v>
      </c>
      <c r="F20">
        <v>-160</v>
      </c>
      <c r="G20" s="2">
        <f>+G17-G18+G19</f>
        <v>340</v>
      </c>
    </row>
    <row r="21" spans="1:7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EC3B-3B35-48B7-B038-DE625FCCE4D5}">
  <dimension ref="A1:D18"/>
  <sheetViews>
    <sheetView tabSelected="1" zoomScale="130" zoomScaleNormal="130" workbookViewId="0">
      <selection activeCell="H10" sqref="H10"/>
    </sheetView>
  </sheetViews>
  <sheetFormatPr defaultRowHeight="15" x14ac:dyDescent="0.25"/>
  <cols>
    <col min="1" max="1" width="27" customWidth="1"/>
    <col min="4" max="4" width="11.28515625" customWidth="1"/>
  </cols>
  <sheetData>
    <row r="1" spans="1:4" x14ac:dyDescent="0.25">
      <c r="A1" s="3" t="s">
        <v>23</v>
      </c>
    </row>
    <row r="2" spans="1:4" x14ac:dyDescent="0.25">
      <c r="B2" s="1" t="s">
        <v>0</v>
      </c>
      <c r="C2" s="1" t="s">
        <v>15</v>
      </c>
      <c r="D2" s="1" t="s">
        <v>24</v>
      </c>
    </row>
    <row r="4" spans="1:4" x14ac:dyDescent="0.25">
      <c r="A4" t="s">
        <v>12</v>
      </c>
      <c r="B4">
        <v>1200</v>
      </c>
      <c r="C4">
        <f>60%*400</f>
        <v>240</v>
      </c>
      <c r="D4">
        <f>+C4+B4</f>
        <v>1440</v>
      </c>
    </row>
    <row r="5" spans="1:4" x14ac:dyDescent="0.25">
      <c r="A5" t="s">
        <v>2</v>
      </c>
      <c r="B5">
        <v>0</v>
      </c>
    </row>
    <row r="6" spans="1:4" x14ac:dyDescent="0.25">
      <c r="A6" t="s">
        <v>3</v>
      </c>
      <c r="B6">
        <v>0</v>
      </c>
    </row>
    <row r="7" spans="1:4" x14ac:dyDescent="0.25">
      <c r="A7" t="s">
        <v>4</v>
      </c>
      <c r="B7">
        <v>5000</v>
      </c>
      <c r="D7">
        <f>+B7</f>
        <v>5000</v>
      </c>
    </row>
    <row r="8" spans="1:4" ht="15.75" thickBot="1" x14ac:dyDescent="0.3">
      <c r="A8" t="s">
        <v>5</v>
      </c>
      <c r="B8" s="2">
        <f>SUM(B4:B7)</f>
        <v>6200</v>
      </c>
      <c r="C8" s="2">
        <f t="shared" ref="C8:D8" si="0">SUM(C4:C7)</f>
        <v>240</v>
      </c>
      <c r="D8" s="2">
        <f>+C8+B8</f>
        <v>6440</v>
      </c>
    </row>
    <row r="9" spans="1:4" ht="15.75" thickTop="1" x14ac:dyDescent="0.25"/>
    <row r="10" spans="1:4" x14ac:dyDescent="0.25">
      <c r="A10" t="s">
        <v>17</v>
      </c>
      <c r="B10">
        <v>3300</v>
      </c>
      <c r="D10" s="3">
        <f>+B10</f>
        <v>3300</v>
      </c>
    </row>
    <row r="11" spans="1:4" x14ac:dyDescent="0.25">
      <c r="A11" t="s">
        <v>6</v>
      </c>
      <c r="B11">
        <v>100</v>
      </c>
      <c r="C11">
        <v>240</v>
      </c>
      <c r="D11" s="5">
        <f>+C11+B11</f>
        <v>340</v>
      </c>
    </row>
    <row r="12" spans="1:4" x14ac:dyDescent="0.25">
      <c r="A12" t="s">
        <v>7</v>
      </c>
      <c r="B12">
        <v>2800</v>
      </c>
      <c r="D12">
        <f>+B12</f>
        <v>2800</v>
      </c>
    </row>
    <row r="13" spans="1:4" ht="15.75" thickBot="1" x14ac:dyDescent="0.3">
      <c r="A13" t="s">
        <v>8</v>
      </c>
      <c r="B13" s="2">
        <f>SUM(B10:B12)</f>
        <v>6200</v>
      </c>
      <c r="C13" s="2"/>
      <c r="D13" s="2">
        <f>SUM(D10:D12)</f>
        <v>6440</v>
      </c>
    </row>
    <row r="14" spans="1:4" ht="15.75" thickTop="1" x14ac:dyDescent="0.25"/>
    <row r="15" spans="1:4" x14ac:dyDescent="0.25">
      <c r="A15" t="s">
        <v>9</v>
      </c>
      <c r="B15">
        <v>10000</v>
      </c>
      <c r="C15">
        <v>240</v>
      </c>
      <c r="D15">
        <f>+C15+B15</f>
        <v>10240</v>
      </c>
    </row>
    <row r="16" spans="1:4" x14ac:dyDescent="0.25">
      <c r="A16" t="s">
        <v>10</v>
      </c>
      <c r="B16">
        <v>9900</v>
      </c>
      <c r="D16">
        <f>+B16</f>
        <v>9900</v>
      </c>
    </row>
    <row r="17" spans="1:4" ht="15.75" thickBot="1" x14ac:dyDescent="0.3">
      <c r="A17" t="s">
        <v>11</v>
      </c>
      <c r="B17" s="2">
        <f>+B15-B16</f>
        <v>100</v>
      </c>
      <c r="C17">
        <v>240</v>
      </c>
      <c r="D17" s="2">
        <f>+C17+B17</f>
        <v>340</v>
      </c>
    </row>
    <row r="18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Entità</vt:lpstr>
      <vt:lpstr>Proprietà</vt:lpstr>
      <vt:lpstr>Casa madre</vt:lpstr>
      <vt:lpstr>metodo 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Gaudenzio Albertinazzi</dc:creator>
  <cp:lastModifiedBy>Gaudenzio Albertinazzi</cp:lastModifiedBy>
  <dcterms:created xsi:type="dcterms:W3CDTF">2019-10-29T08:54:52Z</dcterms:created>
  <dcterms:modified xsi:type="dcterms:W3CDTF">2019-10-29T09:57:03Z</dcterms:modified>
</cp:coreProperties>
</file>