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UNIVERSI\Economia dei gruppi\"/>
    </mc:Choice>
  </mc:AlternateContent>
  <bookViews>
    <workbookView xWindow="240" yWindow="45" windowWidth="15600" windowHeight="7995" activeTab="1"/>
  </bookViews>
  <sheets>
    <sheet name="chiusura" sheetId="1" r:id="rId1"/>
    <sheet name="temporale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D22" i="2" l="1"/>
  <c r="B28" i="2"/>
  <c r="B27" i="2" s="1"/>
  <c r="B23" i="2" s="1"/>
  <c r="D26" i="2"/>
  <c r="D24" i="2"/>
  <c r="B21" i="2"/>
  <c r="D21" i="2" s="1"/>
  <c r="D20" i="2"/>
  <c r="D15" i="2"/>
  <c r="D14" i="2"/>
  <c r="D13" i="2"/>
  <c r="B10" i="2"/>
  <c r="B18" i="2" s="1"/>
  <c r="B12" i="2" s="1"/>
  <c r="D12" i="2" s="1"/>
  <c r="D9" i="2"/>
  <c r="D8" i="2"/>
  <c r="D7" i="2"/>
  <c r="D6" i="2"/>
  <c r="B27" i="1"/>
  <c r="B26" i="1" s="1"/>
  <c r="D25" i="1"/>
  <c r="D23" i="1"/>
  <c r="B21" i="1"/>
  <c r="D21" i="1" s="1"/>
  <c r="D20" i="1"/>
  <c r="D15" i="1"/>
  <c r="D14" i="1"/>
  <c r="D13" i="1"/>
  <c r="B10" i="1"/>
  <c r="B18" i="1" s="1"/>
  <c r="B12" i="1" s="1"/>
  <c r="D12" i="1" s="1"/>
  <c r="D9" i="1"/>
  <c r="D8" i="1"/>
  <c r="D7" i="1"/>
  <c r="D6" i="1"/>
  <c r="D10" i="2" l="1"/>
  <c r="D23" i="2"/>
  <c r="D27" i="2"/>
  <c r="E28" i="2" s="1"/>
  <c r="D10" i="1"/>
  <c r="D26" i="1"/>
  <c r="B22" i="1"/>
  <c r="D22" i="1" s="1"/>
  <c r="F28" i="2" l="1"/>
  <c r="D18" i="2"/>
  <c r="D17" i="2"/>
  <c r="D28" i="2" s="1"/>
  <c r="D25" i="2" s="1"/>
  <c r="D27" i="1"/>
  <c r="D17" i="1" s="1"/>
  <c r="D16" i="1" l="1"/>
  <c r="D18" i="1" s="1"/>
</calcChain>
</file>

<file path=xl/sharedStrings.xml><?xml version="1.0" encoding="utf-8"?>
<sst xmlns="http://schemas.openxmlformats.org/spreadsheetml/2006/main" count="67" uniqueCount="35">
  <si>
    <t>Società B</t>
  </si>
  <si>
    <t>Cambio</t>
  </si>
  <si>
    <t>Euro/000</t>
  </si>
  <si>
    <t>Dollari/000</t>
  </si>
  <si>
    <t>$/€</t>
  </si>
  <si>
    <t>Banca</t>
  </si>
  <si>
    <t>Crediti</t>
  </si>
  <si>
    <t>TOTALE ATTIVO</t>
  </si>
  <si>
    <t>Fornitori</t>
  </si>
  <si>
    <t>Debiti v/banche</t>
  </si>
  <si>
    <t>Utile di esercizio</t>
  </si>
  <si>
    <t>TOTALE PASSIVO</t>
  </si>
  <si>
    <t>Ricavi</t>
  </si>
  <si>
    <t>Rimanenze finali</t>
  </si>
  <si>
    <t>Costi operativi</t>
  </si>
  <si>
    <t>Ammotamenti</t>
  </si>
  <si>
    <t>Utili e perdite su cambi</t>
  </si>
  <si>
    <t>Plusvalenze</t>
  </si>
  <si>
    <t>Imposte 30%</t>
  </si>
  <si>
    <t>UTILE DI ESERCIZIO</t>
  </si>
  <si>
    <t>METODO DEI CAMBI DI CHIUSURA</t>
  </si>
  <si>
    <t>Cambi</t>
  </si>
  <si>
    <t>chiusura</t>
  </si>
  <si>
    <t>medio</t>
  </si>
  <si>
    <t>METODO TEMPORALE</t>
  </si>
  <si>
    <t>storico x</t>
  </si>
  <si>
    <t>storico x+1</t>
  </si>
  <si>
    <t>Capitale sociale x</t>
  </si>
  <si>
    <t>Riserve x+1</t>
  </si>
  <si>
    <t>Differenza di traduzione</t>
  </si>
  <si>
    <t>Rimanenze x+1</t>
  </si>
  <si>
    <t>Immobilizzazioni nette x</t>
  </si>
  <si>
    <t>x+2</t>
  </si>
  <si>
    <t>Rimanenze iniziali</t>
  </si>
  <si>
    <t>x+n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</si>
</sst>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  <family val="2"/>
    </font>
    <font>
      <b/>
      <i/>
      <sz val="10"/>
      <name val="MS Sans Serif"/>
      <family val="2"/>
    </font>
    <font>
      <b/>
      <i/>
      <sz val="8"/>
      <name val="MS Sans Serif"/>
      <family val="2"/>
    </font>
    <font>
      <i/>
      <sz val="10"/>
      <name val="MS Sans Serif"/>
      <family val="2"/>
    </font>
    <font>
      <i/>
      <sz val="8"/>
      <name val="MS Sans Serif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2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0" fillId="0" borderId="0" xfId="0" applyNumberFormat="1"/>
    <xf numFmtId="3" fontId="5" fillId="0" borderId="0" xfId="0" applyNumberFormat="1" applyFont="1"/>
    <xf numFmtId="3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right"/>
    </xf>
    <xf numFmtId="3" fontId="0" fillId="0" borderId="0" xfId="0" applyNumberFormat="1" applyAlignment="1">
      <alignment horizontal="left"/>
    </xf>
    <xf numFmtId="3" fontId="0" fillId="0" borderId="3" xfId="0" applyNumberFormat="1" applyBorder="1"/>
    <xf numFmtId="3" fontId="5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3" fontId="0" fillId="0" borderId="3" xfId="0" applyNumberFormat="1" applyFont="1" applyBorder="1" applyAlignment="1"/>
    <xf numFmtId="3" fontId="0" fillId="0" borderId="0" xfId="0" applyNumberFormat="1" applyFont="1" applyAlignment="1">
      <alignment horizontal="left"/>
    </xf>
    <xf numFmtId="3" fontId="0" fillId="0" borderId="3" xfId="0" applyNumberFormat="1" applyFont="1" applyBorder="1" applyAlignment="1">
      <alignment horizontal="right"/>
    </xf>
    <xf numFmtId="3" fontId="1" fillId="0" borderId="0" xfId="0" applyNumberFormat="1" applyFont="1"/>
    <xf numFmtId="0" fontId="1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workbookViewId="0">
      <selection activeCell="D15" sqref="D15"/>
    </sheetView>
  </sheetViews>
  <sheetFormatPr defaultRowHeight="15" x14ac:dyDescent="0.25"/>
  <cols>
    <col min="1" max="1" width="27.42578125" style="8" customWidth="1"/>
    <col min="2" max="2" width="12.140625" style="9" customWidth="1"/>
    <col min="3" max="3" width="14.140625" style="10" customWidth="1"/>
    <col min="4" max="4" width="12.140625" style="5" customWidth="1"/>
    <col min="7" max="7" width="12.85546875" customWidth="1"/>
  </cols>
  <sheetData>
    <row r="1" spans="1:8" x14ac:dyDescent="0.25">
      <c r="A1" s="21" t="s">
        <v>20</v>
      </c>
    </row>
    <row r="2" spans="1:8" x14ac:dyDescent="0.25">
      <c r="G2" s="22" t="s">
        <v>21</v>
      </c>
    </row>
    <row r="3" spans="1:8" x14ac:dyDescent="0.25">
      <c r="A3" s="1" t="s">
        <v>32</v>
      </c>
      <c r="B3" s="2" t="s">
        <v>0</v>
      </c>
      <c r="C3" s="3" t="s">
        <v>1</v>
      </c>
      <c r="D3" s="4" t="s">
        <v>0</v>
      </c>
      <c r="G3" t="s">
        <v>22</v>
      </c>
      <c r="H3">
        <v>1.4</v>
      </c>
    </row>
    <row r="4" spans="1:8" x14ac:dyDescent="0.25">
      <c r="A4" s="5"/>
      <c r="B4" s="6" t="s">
        <v>3</v>
      </c>
      <c r="C4" s="7" t="s">
        <v>4</v>
      </c>
      <c r="D4" s="5" t="s">
        <v>2</v>
      </c>
      <c r="G4" t="s">
        <v>23</v>
      </c>
      <c r="H4">
        <v>1.35</v>
      </c>
    </row>
    <row r="5" spans="1:8" x14ac:dyDescent="0.25">
      <c r="G5" t="s">
        <v>25</v>
      </c>
      <c r="H5">
        <v>1.2</v>
      </c>
    </row>
    <row r="6" spans="1:8" x14ac:dyDescent="0.25">
      <c r="A6" s="8" t="s">
        <v>5</v>
      </c>
      <c r="B6" s="9">
        <v>500</v>
      </c>
      <c r="C6" s="11">
        <v>1.4</v>
      </c>
      <c r="D6" s="12">
        <f>+B6/C6</f>
        <v>357.14285714285717</v>
      </c>
      <c r="G6" t="s">
        <v>26</v>
      </c>
      <c r="H6">
        <v>1.1000000000000001</v>
      </c>
    </row>
    <row r="7" spans="1:8" x14ac:dyDescent="0.25">
      <c r="A7" s="8" t="s">
        <v>6</v>
      </c>
      <c r="B7" s="9">
        <v>4000</v>
      </c>
      <c r="C7" s="11">
        <v>1.4</v>
      </c>
      <c r="D7" s="12">
        <f>+B7/C7</f>
        <v>2857.1428571428573</v>
      </c>
    </row>
    <row r="8" spans="1:8" x14ac:dyDescent="0.25">
      <c r="A8" s="8" t="s">
        <v>30</v>
      </c>
      <c r="B8" s="9">
        <v>1000</v>
      </c>
      <c r="C8" s="11">
        <v>1.4</v>
      </c>
      <c r="D8" s="12">
        <f>+B8/C8</f>
        <v>714.28571428571433</v>
      </c>
    </row>
    <row r="9" spans="1:8" x14ac:dyDescent="0.25">
      <c r="A9" s="8" t="s">
        <v>31</v>
      </c>
      <c r="B9" s="9">
        <v>9000</v>
      </c>
      <c r="C9" s="11">
        <v>1.4</v>
      </c>
      <c r="D9" s="12">
        <f>+B9/C9</f>
        <v>6428.5714285714294</v>
      </c>
    </row>
    <row r="10" spans="1:8" ht="15.75" thickBot="1" x14ac:dyDescent="0.3">
      <c r="A10" s="8" t="s">
        <v>7</v>
      </c>
      <c r="B10" s="15">
        <f>SUM(B6:B9)</f>
        <v>14500</v>
      </c>
      <c r="C10" s="16"/>
      <c r="D10" s="14">
        <f>SUM(D6:D9)</f>
        <v>10357.142857142859</v>
      </c>
    </row>
    <row r="11" spans="1:8" ht="15.75" thickTop="1" x14ac:dyDescent="0.25"/>
    <row r="12" spans="1:8" x14ac:dyDescent="0.25">
      <c r="A12" s="8" t="s">
        <v>8</v>
      </c>
      <c r="B12" s="9">
        <f>+B18-SUM(B13:B17)</f>
        <v>3700</v>
      </c>
      <c r="C12" s="11">
        <v>1.4</v>
      </c>
      <c r="D12" s="12">
        <f>+B12/C12</f>
        <v>2642.8571428571431</v>
      </c>
    </row>
    <row r="13" spans="1:8" x14ac:dyDescent="0.25">
      <c r="A13" s="8" t="s">
        <v>9</v>
      </c>
      <c r="B13" s="9">
        <v>5000</v>
      </c>
      <c r="C13" s="11">
        <v>1.4</v>
      </c>
      <c r="D13" s="12">
        <f>+B13/C13</f>
        <v>3571.4285714285716</v>
      </c>
    </row>
    <row r="14" spans="1:8" x14ac:dyDescent="0.25">
      <c r="A14" s="8" t="s">
        <v>27</v>
      </c>
      <c r="B14" s="9">
        <v>2000</v>
      </c>
      <c r="C14" s="11">
        <v>1.2</v>
      </c>
      <c r="D14" s="12">
        <f>+B14/C14</f>
        <v>1666.6666666666667</v>
      </c>
    </row>
    <row r="15" spans="1:8" x14ac:dyDescent="0.25">
      <c r="A15" s="8" t="s">
        <v>28</v>
      </c>
      <c r="B15" s="9">
        <v>3000</v>
      </c>
      <c r="C15" s="11">
        <v>1.1000000000000001</v>
      </c>
      <c r="D15" s="12">
        <f>+B15/C15</f>
        <v>2727.272727272727</v>
      </c>
    </row>
    <row r="16" spans="1:8" x14ac:dyDescent="0.25">
      <c r="A16" s="9" t="s">
        <v>29</v>
      </c>
      <c r="C16" s="11"/>
      <c r="D16" s="17">
        <f>-SUM(D12:D15)-D17+D10</f>
        <v>-843.6748436748403</v>
      </c>
    </row>
    <row r="17" spans="1:4" x14ac:dyDescent="0.25">
      <c r="A17" s="8" t="s">
        <v>10</v>
      </c>
      <c r="B17" s="9">
        <v>800</v>
      </c>
      <c r="C17" s="11"/>
      <c r="D17" s="12">
        <f>+D27</f>
        <v>592.59259259258909</v>
      </c>
    </row>
    <row r="18" spans="1:4" ht="15.75" thickBot="1" x14ac:dyDescent="0.3">
      <c r="A18" s="8" t="s">
        <v>11</v>
      </c>
      <c r="B18" s="15">
        <f>+B10</f>
        <v>14500</v>
      </c>
      <c r="C18" s="16"/>
      <c r="D18" s="18">
        <f>SUM(D12:D17)</f>
        <v>10357.142857142859</v>
      </c>
    </row>
    <row r="19" spans="1:4" ht="15.75" thickTop="1" x14ac:dyDescent="0.25"/>
    <row r="20" spans="1:4" x14ac:dyDescent="0.25">
      <c r="A20" s="8" t="s">
        <v>12</v>
      </c>
      <c r="B20" s="9">
        <v>30000</v>
      </c>
      <c r="C20" s="11">
        <v>1.35</v>
      </c>
      <c r="D20" s="12">
        <f>+B20/C20</f>
        <v>22222.222222222219</v>
      </c>
    </row>
    <row r="21" spans="1:4" x14ac:dyDescent="0.25">
      <c r="A21" s="19" t="s">
        <v>13</v>
      </c>
      <c r="B21" s="9">
        <f>+B8</f>
        <v>1000</v>
      </c>
      <c r="C21" s="11">
        <v>1.35</v>
      </c>
      <c r="D21" s="12">
        <f>+B21/C21</f>
        <v>740.74074074074065</v>
      </c>
    </row>
    <row r="22" spans="1:4" x14ac:dyDescent="0.25">
      <c r="A22" s="19" t="s">
        <v>14</v>
      </c>
      <c r="B22" s="8">
        <f>-B20-B26+B27-B21-B25-B24-B23</f>
        <v>-27907.142857142859</v>
      </c>
      <c r="C22" s="11">
        <v>1.35</v>
      </c>
      <c r="D22" s="12">
        <f>+B22/C22</f>
        <v>-20671.957671957673</v>
      </c>
    </row>
    <row r="23" spans="1:4" x14ac:dyDescent="0.25">
      <c r="A23" s="19" t="s">
        <v>15</v>
      </c>
      <c r="B23" s="9">
        <v>-2000</v>
      </c>
      <c r="C23" s="11">
        <v>1.35</v>
      </c>
      <c r="D23" s="12">
        <f>+B23/C23</f>
        <v>-1481.4814814814813</v>
      </c>
    </row>
    <row r="24" spans="1:4" x14ac:dyDescent="0.25">
      <c r="A24" s="19" t="s">
        <v>16</v>
      </c>
      <c r="C24" s="11"/>
      <c r="D24" s="12"/>
    </row>
    <row r="25" spans="1:4" x14ac:dyDescent="0.25">
      <c r="A25" s="19" t="s">
        <v>17</v>
      </c>
      <c r="B25" s="9">
        <v>50</v>
      </c>
      <c r="C25" s="11">
        <v>1.35</v>
      </c>
      <c r="D25" s="12">
        <f>+B25/C25</f>
        <v>37.037037037037038</v>
      </c>
    </row>
    <row r="26" spans="1:4" x14ac:dyDescent="0.25">
      <c r="A26" s="19" t="s">
        <v>18</v>
      </c>
      <c r="B26" s="9">
        <f>-B27/0.7*0.3</f>
        <v>-342.85714285714283</v>
      </c>
      <c r="C26" s="11">
        <v>1.35</v>
      </c>
      <c r="D26" s="12">
        <f>+B26/C26</f>
        <v>-253.96825396825395</v>
      </c>
    </row>
    <row r="27" spans="1:4" ht="15.75" thickBot="1" x14ac:dyDescent="0.3">
      <c r="A27" s="8" t="s">
        <v>19</v>
      </c>
      <c r="B27" s="15">
        <f>+B17</f>
        <v>800</v>
      </c>
      <c r="C27" s="16"/>
      <c r="D27" s="20">
        <f>SUM(D20:D26)</f>
        <v>592.59259259258909</v>
      </c>
    </row>
    <row r="28" spans="1:4" ht="15.75" thickTop="1" x14ac:dyDescent="0.25"/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  <row r="32" spans="1:4" x14ac:dyDescent="0.25">
      <c r="A32"/>
      <c r="B32"/>
      <c r="C32"/>
      <c r="D32"/>
    </row>
    <row r="33" spans="1:4" x14ac:dyDescent="0.25">
      <c r="A33"/>
      <c r="B33"/>
      <c r="C33"/>
      <c r="D33"/>
    </row>
    <row r="34" spans="1:4" x14ac:dyDescent="0.25">
      <c r="A34"/>
      <c r="B34"/>
      <c r="C34"/>
      <c r="D34"/>
    </row>
    <row r="35" spans="1:4" x14ac:dyDescent="0.25">
      <c r="A35"/>
      <c r="B35"/>
      <c r="C35"/>
      <c r="D35"/>
    </row>
    <row r="36" spans="1:4" x14ac:dyDescent="0.25">
      <c r="A36"/>
      <c r="B36"/>
      <c r="C36"/>
      <c r="D36"/>
    </row>
    <row r="37" spans="1:4" x14ac:dyDescent="0.25">
      <c r="A37"/>
      <c r="B37"/>
      <c r="C37"/>
      <c r="D37"/>
    </row>
    <row r="38" spans="1:4" x14ac:dyDescent="0.25">
      <c r="A38"/>
      <c r="B38"/>
      <c r="C38"/>
      <c r="D38"/>
    </row>
    <row r="39" spans="1:4" x14ac:dyDescent="0.25">
      <c r="A39"/>
      <c r="B39"/>
      <c r="C39"/>
      <c r="D39"/>
    </row>
    <row r="40" spans="1:4" x14ac:dyDescent="0.25">
      <c r="A40"/>
      <c r="B40"/>
      <c r="C40"/>
      <c r="D40"/>
    </row>
    <row r="41" spans="1:4" x14ac:dyDescent="0.25">
      <c r="A41"/>
      <c r="B41"/>
      <c r="C41"/>
      <c r="D41"/>
    </row>
    <row r="42" spans="1:4" x14ac:dyDescent="0.25">
      <c r="A42"/>
      <c r="B42"/>
      <c r="C42"/>
      <c r="D42"/>
    </row>
    <row r="43" spans="1:4" x14ac:dyDescent="0.25">
      <c r="A43"/>
      <c r="B43"/>
      <c r="C43"/>
      <c r="D43"/>
    </row>
    <row r="44" spans="1:4" x14ac:dyDescent="0.25">
      <c r="A44"/>
      <c r="B44"/>
      <c r="C44"/>
      <c r="D44"/>
    </row>
    <row r="45" spans="1:4" x14ac:dyDescent="0.25">
      <c r="A45"/>
      <c r="B45"/>
      <c r="C45"/>
      <c r="D45"/>
    </row>
    <row r="46" spans="1:4" x14ac:dyDescent="0.25">
      <c r="A46"/>
      <c r="B46"/>
      <c r="C46"/>
      <c r="D46"/>
    </row>
    <row r="47" spans="1:4" x14ac:dyDescent="0.25">
      <c r="A47"/>
      <c r="B47"/>
      <c r="C47"/>
      <c r="D47"/>
    </row>
    <row r="48" spans="1:4" x14ac:dyDescent="0.25">
      <c r="A48"/>
      <c r="B48"/>
      <c r="C48"/>
      <c r="D48"/>
    </row>
    <row r="49" spans="1:4" x14ac:dyDescent="0.25">
      <c r="A49"/>
      <c r="B49"/>
      <c r="C49"/>
      <c r="D49"/>
    </row>
    <row r="50" spans="1:4" x14ac:dyDescent="0.25">
      <c r="A50"/>
      <c r="B50"/>
      <c r="C50"/>
      <c r="D50"/>
    </row>
    <row r="51" spans="1:4" x14ac:dyDescent="0.25">
      <c r="A51"/>
      <c r="B51"/>
      <c r="C51"/>
      <c r="D51"/>
    </row>
    <row r="52" spans="1:4" x14ac:dyDescent="0.25">
      <c r="A52"/>
      <c r="B52"/>
      <c r="C52"/>
      <c r="D52"/>
    </row>
    <row r="53" spans="1:4" x14ac:dyDescent="0.25">
      <c r="A53"/>
      <c r="B53"/>
      <c r="C53"/>
      <c r="D53"/>
    </row>
    <row r="54" spans="1:4" x14ac:dyDescent="0.25">
      <c r="A54"/>
      <c r="B54"/>
      <c r="C54"/>
      <c r="D54"/>
    </row>
    <row r="55" spans="1:4" x14ac:dyDescent="0.25">
      <c r="A55"/>
      <c r="B55"/>
      <c r="C55"/>
      <c r="D55"/>
    </row>
    <row r="56" spans="1:4" x14ac:dyDescent="0.25">
      <c r="A56"/>
      <c r="B56"/>
      <c r="C56"/>
      <c r="D56"/>
    </row>
    <row r="57" spans="1:4" x14ac:dyDescent="0.25">
      <c r="A57"/>
      <c r="B57"/>
      <c r="C57"/>
      <c r="D57"/>
    </row>
    <row r="58" spans="1:4" x14ac:dyDescent="0.25">
      <c r="A58"/>
      <c r="B58"/>
      <c r="C58"/>
      <c r="D58"/>
    </row>
    <row r="59" spans="1:4" x14ac:dyDescent="0.25">
      <c r="A59"/>
      <c r="B59"/>
      <c r="C59"/>
      <c r="D59"/>
    </row>
    <row r="60" spans="1:4" x14ac:dyDescent="0.25">
      <c r="A60"/>
      <c r="B60"/>
      <c r="C60"/>
      <c r="D60"/>
    </row>
    <row r="61" spans="1:4" x14ac:dyDescent="0.25">
      <c r="A61"/>
      <c r="B61"/>
      <c r="C61"/>
      <c r="D61"/>
    </row>
    <row r="62" spans="1:4" x14ac:dyDescent="0.25">
      <c r="A62"/>
      <c r="B62"/>
      <c r="C62"/>
      <c r="D62"/>
    </row>
    <row r="63" spans="1:4" x14ac:dyDescent="0.25">
      <c r="A63"/>
      <c r="B63"/>
      <c r="C63"/>
      <c r="D63"/>
    </row>
    <row r="64" spans="1:4" x14ac:dyDescent="0.25">
      <c r="A64"/>
      <c r="B64"/>
      <c r="C64"/>
      <c r="D64"/>
    </row>
    <row r="65" spans="1:4" x14ac:dyDescent="0.25">
      <c r="A65"/>
      <c r="B65"/>
      <c r="C65"/>
      <c r="D65"/>
    </row>
    <row r="66" spans="1:4" x14ac:dyDescent="0.25">
      <c r="A66"/>
      <c r="B66"/>
      <c r="C66"/>
      <c r="D66"/>
    </row>
    <row r="67" spans="1:4" x14ac:dyDescent="0.25">
      <c r="A67"/>
      <c r="B67"/>
      <c r="C67"/>
      <c r="D67"/>
    </row>
    <row r="68" spans="1:4" x14ac:dyDescent="0.25">
      <c r="A68"/>
      <c r="B68"/>
      <c r="C68"/>
      <c r="D68"/>
    </row>
    <row r="69" spans="1:4" x14ac:dyDescent="0.25">
      <c r="A69"/>
      <c r="B69"/>
      <c r="C69"/>
      <c r="D69"/>
    </row>
    <row r="70" spans="1:4" x14ac:dyDescent="0.25">
      <c r="A70"/>
      <c r="B70"/>
      <c r="C70"/>
      <c r="D70"/>
    </row>
    <row r="71" spans="1:4" x14ac:dyDescent="0.25">
      <c r="A71"/>
      <c r="B71"/>
      <c r="C71"/>
      <c r="D71"/>
    </row>
    <row r="72" spans="1:4" x14ac:dyDescent="0.25">
      <c r="A72"/>
      <c r="B72"/>
      <c r="C72"/>
      <c r="D72"/>
    </row>
    <row r="73" spans="1:4" x14ac:dyDescent="0.25">
      <c r="A73"/>
      <c r="B73"/>
      <c r="C73"/>
      <c r="D73"/>
    </row>
    <row r="74" spans="1:4" x14ac:dyDescent="0.25">
      <c r="A74"/>
      <c r="B74"/>
      <c r="C74"/>
      <c r="D74"/>
    </row>
    <row r="75" spans="1:4" x14ac:dyDescent="0.25">
      <c r="A75"/>
      <c r="B75"/>
      <c r="C75"/>
      <c r="D75"/>
    </row>
    <row r="76" spans="1:4" x14ac:dyDescent="0.25">
      <c r="A76"/>
      <c r="B76"/>
      <c r="C76"/>
      <c r="D76"/>
    </row>
    <row r="77" spans="1:4" x14ac:dyDescent="0.25">
      <c r="A77"/>
      <c r="B77"/>
      <c r="C77"/>
      <c r="D77"/>
    </row>
    <row r="78" spans="1:4" x14ac:dyDescent="0.25">
      <c r="A78"/>
      <c r="B78"/>
      <c r="C78"/>
      <c r="D78"/>
    </row>
    <row r="79" spans="1:4" x14ac:dyDescent="0.25">
      <c r="A79"/>
      <c r="B79"/>
      <c r="C79"/>
      <c r="D79"/>
    </row>
    <row r="80" spans="1:4" x14ac:dyDescent="0.25">
      <c r="A80"/>
      <c r="B80"/>
      <c r="C80"/>
      <c r="D80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workbookViewId="0">
      <selection activeCell="I20" sqref="I20"/>
    </sheetView>
  </sheetViews>
  <sheetFormatPr defaultRowHeight="15" x14ac:dyDescent="0.25"/>
  <cols>
    <col min="1" max="1" width="27.42578125" style="8" customWidth="1"/>
    <col min="2" max="2" width="12.140625" style="9" customWidth="1"/>
    <col min="3" max="3" width="14.140625" style="10" customWidth="1"/>
    <col min="4" max="4" width="12.140625" style="5" customWidth="1"/>
    <col min="7" max="7" width="12.85546875" customWidth="1"/>
  </cols>
  <sheetData>
    <row r="1" spans="1:8" x14ac:dyDescent="0.25">
      <c r="A1" s="21" t="s">
        <v>24</v>
      </c>
    </row>
    <row r="2" spans="1:8" x14ac:dyDescent="0.25">
      <c r="G2" s="22" t="s">
        <v>21</v>
      </c>
    </row>
    <row r="3" spans="1:8" x14ac:dyDescent="0.25">
      <c r="A3" s="1" t="s">
        <v>34</v>
      </c>
      <c r="B3" s="2" t="s">
        <v>0</v>
      </c>
      <c r="C3" s="3" t="s">
        <v>1</v>
      </c>
      <c r="D3" s="4" t="s">
        <v>0</v>
      </c>
      <c r="G3" t="s">
        <v>22</v>
      </c>
      <c r="H3">
        <v>1.4</v>
      </c>
    </row>
    <row r="4" spans="1:8" x14ac:dyDescent="0.25">
      <c r="A4" s="5"/>
      <c r="B4" s="6" t="s">
        <v>3</v>
      </c>
      <c r="C4" s="7" t="s">
        <v>4</v>
      </c>
      <c r="D4" s="5" t="s">
        <v>2</v>
      </c>
      <c r="G4" t="s">
        <v>23</v>
      </c>
      <c r="H4">
        <v>1.35</v>
      </c>
    </row>
    <row r="5" spans="1:8" x14ac:dyDescent="0.25">
      <c r="G5" t="s">
        <v>25</v>
      </c>
      <c r="H5">
        <v>1.2</v>
      </c>
    </row>
    <row r="6" spans="1:8" x14ac:dyDescent="0.25">
      <c r="A6" s="8" t="s">
        <v>5</v>
      </c>
      <c r="B6" s="9">
        <v>500</v>
      </c>
      <c r="C6" s="11">
        <v>1.4</v>
      </c>
      <c r="D6" s="12">
        <f>+B6/C6</f>
        <v>357.14285714285717</v>
      </c>
      <c r="G6" t="s">
        <v>26</v>
      </c>
      <c r="H6">
        <v>1.1000000000000001</v>
      </c>
    </row>
    <row r="7" spans="1:8" x14ac:dyDescent="0.25">
      <c r="A7" s="8" t="s">
        <v>6</v>
      </c>
      <c r="B7" s="9">
        <v>4000</v>
      </c>
      <c r="C7" s="11">
        <v>1.4</v>
      </c>
      <c r="D7" s="12">
        <f>+B7/C7</f>
        <v>2857.1428571428573</v>
      </c>
    </row>
    <row r="8" spans="1:8" x14ac:dyDescent="0.25">
      <c r="A8" s="8" t="s">
        <v>30</v>
      </c>
      <c r="B8" s="9">
        <v>1000</v>
      </c>
      <c r="C8" s="11">
        <v>1.1000000000000001</v>
      </c>
      <c r="D8" s="12">
        <f>+B8/C8</f>
        <v>909.09090909090901</v>
      </c>
    </row>
    <row r="9" spans="1:8" x14ac:dyDescent="0.25">
      <c r="A9" s="8" t="s">
        <v>31</v>
      </c>
      <c r="B9" s="9">
        <v>9000</v>
      </c>
      <c r="C9" s="11">
        <v>1.2</v>
      </c>
      <c r="D9" s="12">
        <f>+B9/C9</f>
        <v>7500</v>
      </c>
    </row>
    <row r="10" spans="1:8" ht="15.75" thickBot="1" x14ac:dyDescent="0.3">
      <c r="A10" s="8" t="s">
        <v>7</v>
      </c>
      <c r="B10" s="15">
        <f>SUM(B6:B9)</f>
        <v>14500</v>
      </c>
      <c r="C10" s="16"/>
      <c r="D10" s="14">
        <f>SUM(D6:D9)</f>
        <v>11623.376623376624</v>
      </c>
    </row>
    <row r="11" spans="1:8" ht="15.75" thickTop="1" x14ac:dyDescent="0.25"/>
    <row r="12" spans="1:8" x14ac:dyDescent="0.25">
      <c r="A12" s="8" t="s">
        <v>8</v>
      </c>
      <c r="B12" s="9">
        <f>+B18-SUM(B13:B17)</f>
        <v>3700</v>
      </c>
      <c r="C12" s="11">
        <v>1.4</v>
      </c>
      <c r="D12" s="12">
        <f>+B12/C12</f>
        <v>2642.8571428571431</v>
      </c>
    </row>
    <row r="13" spans="1:8" x14ac:dyDescent="0.25">
      <c r="A13" s="8" t="s">
        <v>9</v>
      </c>
      <c r="B13" s="9">
        <v>5000</v>
      </c>
      <c r="C13" s="11">
        <v>1.4</v>
      </c>
      <c r="D13" s="12">
        <f>+B13/C13</f>
        <v>3571.4285714285716</v>
      </c>
    </row>
    <row r="14" spans="1:8" x14ac:dyDescent="0.25">
      <c r="A14" s="8" t="s">
        <v>27</v>
      </c>
      <c r="B14" s="9">
        <v>2000</v>
      </c>
      <c r="C14" s="11">
        <v>1.2</v>
      </c>
      <c r="D14" s="12">
        <f>+B14/C14</f>
        <v>1666.6666666666667</v>
      </c>
    </row>
    <row r="15" spans="1:8" x14ac:dyDescent="0.25">
      <c r="A15" s="8" t="s">
        <v>28</v>
      </c>
      <c r="B15" s="9">
        <v>3000</v>
      </c>
      <c r="C15" s="11">
        <v>1.1000000000000001</v>
      </c>
      <c r="D15" s="12">
        <f>+B15/C15</f>
        <v>2727.272727272727</v>
      </c>
    </row>
    <row r="16" spans="1:8" x14ac:dyDescent="0.25">
      <c r="A16" s="9" t="s">
        <v>29</v>
      </c>
      <c r="C16" s="11"/>
      <c r="D16" s="17"/>
    </row>
    <row r="17" spans="1:6" x14ac:dyDescent="0.25">
      <c r="A17" s="8" t="s">
        <v>10</v>
      </c>
      <c r="B17" s="9">
        <v>800</v>
      </c>
      <c r="C17" s="11"/>
      <c r="D17" s="12">
        <f>+D10-SUM(D12:D16)</f>
        <v>1015.1515151515141</v>
      </c>
    </row>
    <row r="18" spans="1:6" ht="15.75" thickBot="1" x14ac:dyDescent="0.3">
      <c r="A18" s="8" t="s">
        <v>11</v>
      </c>
      <c r="B18" s="15">
        <f>+B10</f>
        <v>14500</v>
      </c>
      <c r="C18" s="16"/>
      <c r="D18" s="18">
        <f>+D10</f>
        <v>11623.376623376624</v>
      </c>
    </row>
    <row r="19" spans="1:6" ht="15.75" thickTop="1" x14ac:dyDescent="0.25"/>
    <row r="20" spans="1:6" x14ac:dyDescent="0.25">
      <c r="A20" s="8" t="s">
        <v>12</v>
      </c>
      <c r="B20" s="9">
        <v>30000</v>
      </c>
      <c r="C20" s="11">
        <v>1.35</v>
      </c>
      <c r="D20" s="12">
        <f>+B20/C20</f>
        <v>22222.222222222219</v>
      </c>
    </row>
    <row r="21" spans="1:6" x14ac:dyDescent="0.25">
      <c r="A21" s="13" t="s">
        <v>13</v>
      </c>
      <c r="B21" s="9">
        <f>+B8</f>
        <v>1000</v>
      </c>
      <c r="C21" s="11">
        <v>1.1000000000000001</v>
      </c>
      <c r="D21" s="12">
        <f>+B21/C21</f>
        <v>909.09090909090901</v>
      </c>
    </row>
    <row r="22" spans="1:6" x14ac:dyDescent="0.25">
      <c r="A22" s="13" t="s">
        <v>33</v>
      </c>
      <c r="B22" s="9">
        <v>-1500</v>
      </c>
      <c r="C22" s="11">
        <v>1.1000000000000001</v>
      </c>
      <c r="D22" s="12">
        <f>+B22/C22</f>
        <v>-1363.6363636363635</v>
      </c>
    </row>
    <row r="23" spans="1:6" x14ac:dyDescent="0.25">
      <c r="A23" s="19" t="s">
        <v>14</v>
      </c>
      <c r="B23" s="8">
        <f>-B20-B27+B28-B21-B26-B25-B24-B22</f>
        <v>-26407.142857142859</v>
      </c>
      <c r="C23" s="11">
        <v>1.35</v>
      </c>
      <c r="D23" s="12">
        <f>+B23/C23</f>
        <v>-19560.846560846559</v>
      </c>
    </row>
    <row r="24" spans="1:6" x14ac:dyDescent="0.25">
      <c r="A24" s="19" t="s">
        <v>15</v>
      </c>
      <c r="B24" s="9">
        <v>-2000</v>
      </c>
      <c r="C24" s="11">
        <v>1.2</v>
      </c>
      <c r="D24" s="12">
        <f>+B24/C24</f>
        <v>-1666.6666666666667</v>
      </c>
    </row>
    <row r="25" spans="1:6" x14ac:dyDescent="0.25">
      <c r="A25" s="19" t="s">
        <v>16</v>
      </c>
      <c r="C25" s="11"/>
      <c r="D25" s="12">
        <f>+D28-E28</f>
        <v>691.91919191919408</v>
      </c>
    </row>
    <row r="26" spans="1:6" x14ac:dyDescent="0.25">
      <c r="A26" s="19" t="s">
        <v>17</v>
      </c>
      <c r="B26" s="9">
        <v>50</v>
      </c>
      <c r="C26" s="11">
        <v>1.35</v>
      </c>
      <c r="D26" s="12">
        <f>+B26/C26</f>
        <v>37.037037037037038</v>
      </c>
    </row>
    <row r="27" spans="1:6" x14ac:dyDescent="0.25">
      <c r="A27" s="19" t="s">
        <v>18</v>
      </c>
      <c r="B27" s="9">
        <f>-B28/0.7*0.3</f>
        <v>-342.85714285714283</v>
      </c>
      <c r="C27" s="11">
        <v>1.35</v>
      </c>
      <c r="D27" s="12">
        <f>+B27/C27</f>
        <v>-253.96825396825395</v>
      </c>
    </row>
    <row r="28" spans="1:6" ht="15.75" thickBot="1" x14ac:dyDescent="0.3">
      <c r="A28" s="8" t="s">
        <v>19</v>
      </c>
      <c r="B28" s="15">
        <f>+B17</f>
        <v>800</v>
      </c>
      <c r="C28" s="16"/>
      <c r="D28" s="20">
        <f>+D17</f>
        <v>1015.1515151515141</v>
      </c>
      <c r="E28" s="8">
        <f>SUM(D20:D24)+D26+D27</f>
        <v>323.23232323232003</v>
      </c>
      <c r="F28" s="8">
        <f>SUM(D20:D27)</f>
        <v>1015.1515151515141</v>
      </c>
    </row>
    <row r="29" spans="1:6" ht="15.75" thickTop="1" x14ac:dyDescent="0.25"/>
    <row r="30" spans="1:6" x14ac:dyDescent="0.25">
      <c r="A30"/>
      <c r="B30"/>
      <c r="C30"/>
      <c r="D30"/>
    </row>
    <row r="31" spans="1:6" x14ac:dyDescent="0.25">
      <c r="A31"/>
      <c r="B31"/>
      <c r="C31"/>
      <c r="D31"/>
    </row>
    <row r="32" spans="1:6" x14ac:dyDescent="0.25">
      <c r="A32"/>
      <c r="B32"/>
      <c r="C32"/>
      <c r="D32"/>
    </row>
    <row r="33" spans="1:4" x14ac:dyDescent="0.25">
      <c r="A33"/>
      <c r="B33"/>
      <c r="C33"/>
      <c r="D33"/>
    </row>
    <row r="34" spans="1:4" x14ac:dyDescent="0.25">
      <c r="A34"/>
      <c r="B34"/>
      <c r="C34"/>
      <c r="D34"/>
    </row>
    <row r="35" spans="1:4" x14ac:dyDescent="0.25">
      <c r="A35"/>
      <c r="B35"/>
      <c r="C35"/>
      <c r="D35"/>
    </row>
    <row r="36" spans="1:4" x14ac:dyDescent="0.25">
      <c r="A36"/>
      <c r="B36"/>
      <c r="C36"/>
      <c r="D36"/>
    </row>
    <row r="37" spans="1:4" x14ac:dyDescent="0.25">
      <c r="A37"/>
      <c r="B37"/>
      <c r="C37"/>
      <c r="D37"/>
    </row>
    <row r="38" spans="1:4" x14ac:dyDescent="0.25">
      <c r="A38"/>
      <c r="B38"/>
      <c r="C38"/>
      <c r="D38"/>
    </row>
    <row r="39" spans="1:4" x14ac:dyDescent="0.25">
      <c r="A39"/>
      <c r="B39"/>
      <c r="C39"/>
      <c r="D39"/>
    </row>
    <row r="40" spans="1:4" x14ac:dyDescent="0.25">
      <c r="A40"/>
      <c r="B40"/>
      <c r="C40"/>
      <c r="D40"/>
    </row>
    <row r="41" spans="1:4" x14ac:dyDescent="0.25">
      <c r="A41"/>
      <c r="B41"/>
      <c r="C41"/>
      <c r="D41"/>
    </row>
    <row r="42" spans="1:4" x14ac:dyDescent="0.25">
      <c r="A42"/>
      <c r="B42"/>
      <c r="C42"/>
      <c r="D42"/>
    </row>
    <row r="43" spans="1:4" x14ac:dyDescent="0.25">
      <c r="A43"/>
      <c r="B43"/>
      <c r="C43"/>
      <c r="D43"/>
    </row>
    <row r="44" spans="1:4" x14ac:dyDescent="0.25">
      <c r="A44"/>
      <c r="B44"/>
      <c r="C44"/>
      <c r="D44"/>
    </row>
    <row r="45" spans="1:4" x14ac:dyDescent="0.25">
      <c r="A45"/>
      <c r="B45"/>
      <c r="C45"/>
      <c r="D45"/>
    </row>
    <row r="46" spans="1:4" x14ac:dyDescent="0.25">
      <c r="A46"/>
      <c r="B46"/>
      <c r="C46"/>
      <c r="D46"/>
    </row>
    <row r="47" spans="1:4" x14ac:dyDescent="0.25">
      <c r="A47"/>
      <c r="B47"/>
      <c r="C47"/>
      <c r="D47"/>
    </row>
    <row r="48" spans="1:4" x14ac:dyDescent="0.25">
      <c r="A48"/>
      <c r="B48"/>
      <c r="C48"/>
      <c r="D48"/>
    </row>
    <row r="49" spans="1:4" x14ac:dyDescent="0.25">
      <c r="A49"/>
      <c r="B49"/>
      <c r="C49"/>
      <c r="D49"/>
    </row>
    <row r="50" spans="1:4" x14ac:dyDescent="0.25">
      <c r="A50"/>
      <c r="B50"/>
      <c r="C50"/>
      <c r="D50"/>
    </row>
    <row r="51" spans="1:4" x14ac:dyDescent="0.25">
      <c r="A51"/>
      <c r="B51"/>
      <c r="C51"/>
      <c r="D51"/>
    </row>
    <row r="52" spans="1:4" x14ac:dyDescent="0.25">
      <c r="A52"/>
      <c r="B52"/>
      <c r="C52"/>
      <c r="D52"/>
    </row>
    <row r="53" spans="1:4" x14ac:dyDescent="0.25">
      <c r="A53"/>
      <c r="B53"/>
      <c r="C53"/>
      <c r="D53"/>
    </row>
    <row r="54" spans="1:4" x14ac:dyDescent="0.25">
      <c r="A54"/>
      <c r="B54"/>
      <c r="C54"/>
      <c r="D54"/>
    </row>
    <row r="55" spans="1:4" x14ac:dyDescent="0.25">
      <c r="A55"/>
      <c r="B55"/>
      <c r="C55"/>
      <c r="D55"/>
    </row>
    <row r="56" spans="1:4" x14ac:dyDescent="0.25">
      <c r="A56"/>
      <c r="B56"/>
      <c r="C56"/>
      <c r="D56"/>
    </row>
    <row r="57" spans="1:4" x14ac:dyDescent="0.25">
      <c r="A57"/>
      <c r="B57"/>
      <c r="C57"/>
      <c r="D57"/>
    </row>
    <row r="58" spans="1:4" x14ac:dyDescent="0.25">
      <c r="A58"/>
      <c r="B58"/>
      <c r="C58"/>
      <c r="D58"/>
    </row>
    <row r="59" spans="1:4" x14ac:dyDescent="0.25">
      <c r="A59"/>
      <c r="B59"/>
      <c r="C59"/>
      <c r="D59"/>
    </row>
    <row r="60" spans="1:4" x14ac:dyDescent="0.25">
      <c r="A60"/>
      <c r="B60"/>
      <c r="C60"/>
      <c r="D60"/>
    </row>
    <row r="61" spans="1:4" x14ac:dyDescent="0.25">
      <c r="A61"/>
      <c r="B61"/>
      <c r="C61"/>
      <c r="D61"/>
    </row>
    <row r="62" spans="1:4" x14ac:dyDescent="0.25">
      <c r="A62"/>
      <c r="B62"/>
      <c r="C62"/>
      <c r="D62"/>
    </row>
    <row r="63" spans="1:4" x14ac:dyDescent="0.25">
      <c r="A63"/>
      <c r="B63"/>
      <c r="C63"/>
      <c r="D63"/>
    </row>
    <row r="64" spans="1:4" x14ac:dyDescent="0.25">
      <c r="A64"/>
      <c r="B64"/>
      <c r="C64"/>
      <c r="D64"/>
    </row>
    <row r="65" spans="1:4" x14ac:dyDescent="0.25">
      <c r="A65"/>
      <c r="B65"/>
      <c r="C65"/>
      <c r="D65"/>
    </row>
    <row r="66" spans="1:4" x14ac:dyDescent="0.25">
      <c r="A66"/>
      <c r="B66"/>
      <c r="C66"/>
      <c r="D66"/>
    </row>
    <row r="67" spans="1:4" x14ac:dyDescent="0.25">
      <c r="A67"/>
      <c r="B67"/>
      <c r="C67"/>
      <c r="D67"/>
    </row>
    <row r="68" spans="1:4" x14ac:dyDescent="0.25">
      <c r="A68"/>
      <c r="B68"/>
      <c r="C68"/>
      <c r="D68"/>
    </row>
    <row r="69" spans="1:4" x14ac:dyDescent="0.25">
      <c r="A69"/>
      <c r="B69"/>
      <c r="C69"/>
      <c r="D69"/>
    </row>
    <row r="70" spans="1:4" x14ac:dyDescent="0.25">
      <c r="A70"/>
      <c r="B70"/>
      <c r="C70"/>
      <c r="D70"/>
    </row>
    <row r="71" spans="1:4" x14ac:dyDescent="0.25">
      <c r="A71"/>
      <c r="B71"/>
      <c r="C71"/>
      <c r="D71"/>
    </row>
    <row r="72" spans="1:4" x14ac:dyDescent="0.25">
      <c r="A72"/>
      <c r="B72"/>
      <c r="C72"/>
      <c r="D72"/>
    </row>
    <row r="73" spans="1:4" x14ac:dyDescent="0.25">
      <c r="A73"/>
      <c r="B73"/>
      <c r="C73"/>
      <c r="D73"/>
    </row>
    <row r="74" spans="1:4" x14ac:dyDescent="0.25">
      <c r="A74"/>
      <c r="B74"/>
      <c r="C74"/>
      <c r="D74"/>
    </row>
    <row r="75" spans="1:4" x14ac:dyDescent="0.25">
      <c r="A75"/>
      <c r="B75"/>
      <c r="C75"/>
      <c r="D75"/>
    </row>
    <row r="76" spans="1:4" x14ac:dyDescent="0.25">
      <c r="A76"/>
      <c r="B76"/>
      <c r="C76"/>
      <c r="D76"/>
    </row>
    <row r="77" spans="1:4" x14ac:dyDescent="0.25">
      <c r="A77"/>
      <c r="B77"/>
      <c r="C77"/>
      <c r="D77"/>
    </row>
    <row r="78" spans="1:4" x14ac:dyDescent="0.25">
      <c r="A78"/>
      <c r="B78"/>
      <c r="C78"/>
      <c r="D78"/>
    </row>
    <row r="79" spans="1:4" x14ac:dyDescent="0.25">
      <c r="A79"/>
      <c r="B79"/>
      <c r="C79"/>
      <c r="D79"/>
    </row>
    <row r="80" spans="1:4" x14ac:dyDescent="0.25">
      <c r="A80"/>
      <c r="B80"/>
      <c r="C80"/>
      <c r="D80"/>
    </row>
    <row r="81" spans="1:4" x14ac:dyDescent="0.25">
      <c r="A81"/>
      <c r="B81"/>
      <c r="C81"/>
      <c r="D8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chiusura</vt:lpstr>
      <vt:lpstr>temporale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Gaudenzio</cp:lastModifiedBy>
  <cp:lastPrinted>2019-11-25T16:34:37Z</cp:lastPrinted>
  <dcterms:created xsi:type="dcterms:W3CDTF">2015-11-09T20:29:24Z</dcterms:created>
  <dcterms:modified xsi:type="dcterms:W3CDTF">2019-11-25T16:34:41Z</dcterms:modified>
</cp:coreProperties>
</file>