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UNIVERSI\Ragioneria\"/>
    </mc:Choice>
  </mc:AlternateContent>
  <xr:revisionPtr revIDLastSave="0" documentId="13_ncr:1_{1722A395-40D3-4D96-86D6-5D4D1DA8FCF4}" xr6:coauthVersionLast="46" xr6:coauthVersionMax="46" xr10:uidLastSave="{00000000-0000-0000-0000-000000000000}"/>
  <bookViews>
    <workbookView xWindow="-120" yWindow="-120" windowWidth="29040" windowHeight="15840" activeTab="1" xr2:uid="{D99BD5FC-3196-4FDC-A1C6-66B63535FA73}"/>
  </bookViews>
  <sheets>
    <sheet name="Testo" sheetId="1" r:id="rId1"/>
    <sheet name="Soluzione" sheetId="2" r:id="rId2"/>
  </sheets>
  <definedNames>
    <definedName name="_xlnm.Print_Area" localSheetId="1">Soluzione!$A$1:$K$86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6" i="2" l="1"/>
  <c r="J84" i="2" s="1"/>
  <c r="O74" i="2"/>
  <c r="I11" i="2"/>
  <c r="J11" i="2" s="1"/>
  <c r="J27" i="2"/>
  <c r="I27" i="2"/>
  <c r="D7" i="2"/>
  <c r="D8" i="2" s="1"/>
</calcChain>
</file>

<file path=xl/sharedStrings.xml><?xml version="1.0" encoding="utf-8"?>
<sst xmlns="http://schemas.openxmlformats.org/spreadsheetml/2006/main" count="99" uniqueCount="45">
  <si>
    <r>
      <t xml:space="preserve">Per i singoli fatti amministrativi sotto riportati, </t>
    </r>
    <r>
      <rPr>
        <b/>
        <u/>
        <sz val="11"/>
        <color theme="1"/>
        <rFont val="Arial"/>
        <family val="2"/>
      </rPr>
      <t>che dovranno essere trattati in maniera individuale</t>
    </r>
    <r>
      <rPr>
        <sz val="11"/>
        <color theme="1"/>
        <rFont val="Arial"/>
        <family val="2"/>
      </rPr>
      <t xml:space="preserve">, lo studente provveda a: 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</si>
  <si>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Effettuare le opportune scritture di rettifica (libro giornale)  al 31/12/2010.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</si>
  <si>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Effettuare le opportune scritture di chiusura (libro giornale) dei conti.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</si>
  <si>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Effettuare le opportune scritture contabili (libro giornale) di riapertura all’01/01/2011.</t>
    </r>
  </si>
  <si>
    <r>
      <t>Ø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Arial"/>
        <family val="2"/>
      </rPr>
      <t>Effettuare le opportune rilevazioni contabili (libro giornale) di esercizio del 2011 collegate con quelle 2010.</t>
    </r>
  </si>
  <si>
    <r>
      <t xml:space="preserve">1.a) </t>
    </r>
    <r>
      <rPr>
        <sz val="11"/>
        <color theme="1"/>
        <rFont val="Arial"/>
        <family val="2"/>
      </rPr>
      <t>Sul mutuo passivo, pari a 50.000 Euro maturano interessi semestrali passivi posticipati con scadenza 01/09 e 01/03 al tasso annuo del 10%.</t>
    </r>
  </si>
  <si>
    <r>
      <t>1.b)</t>
    </r>
    <r>
      <rPr>
        <sz val="11"/>
        <color theme="1"/>
        <rFont val="Arial"/>
        <family val="2"/>
      </rPr>
      <t xml:space="preserve"> Al 31/12/2010 si stimano fatture da ricevere in merito ad acquisti di materie prime effettuati nell’esercizio per Euro 6.000. La fattura è ricevuta in data 01/03/11 (imponibile 6.000 + iva al 20%).</t>
    </r>
  </si>
  <si>
    <r>
      <t>1.c)</t>
    </r>
    <r>
      <rPr>
        <sz val="11"/>
        <color theme="1"/>
        <rFont val="Arial"/>
        <family val="2"/>
      </rPr>
      <t xml:space="preserve"> In data 01.10.2010 si concede in locazione immobile di proprietà. Il contratto prevede il pagamento di canoni annuali anticipati di Euro 10.000 ciascuno da corrispondersi il 01.10 di ciascun anno.</t>
    </r>
  </si>
  <si>
    <t>ESERCIZIO</t>
  </si>
  <si>
    <t>Operazione 1a) mutuo passivo</t>
  </si>
  <si>
    <t>interessi annuali</t>
  </si>
  <si>
    <t>rata semestrale</t>
  </si>
  <si>
    <t>4 mesi di competenza (4/6)</t>
  </si>
  <si>
    <t>interessi passivi CE</t>
  </si>
  <si>
    <t>a</t>
  </si>
  <si>
    <t>ratei passivi SP</t>
  </si>
  <si>
    <t>DARE</t>
  </si>
  <si>
    <t>AVERE</t>
  </si>
  <si>
    <t>Operazione 1B) fatture da ricevere</t>
  </si>
  <si>
    <t>materie prime c/acquisti CE</t>
  </si>
  <si>
    <t>Operazione 1c) affitti attivi</t>
  </si>
  <si>
    <t>canone annuale</t>
  </si>
  <si>
    <t>crediti v/clienti (SP)</t>
  </si>
  <si>
    <t>Affitti attivi (CE)</t>
  </si>
  <si>
    <t>9 mesi non di competenza (9/12)</t>
  </si>
  <si>
    <t>risconti passivi (SP)</t>
  </si>
  <si>
    <t>SCRITTURE DI FINE ESERCIZIO</t>
  </si>
  <si>
    <t>SCRITTURE DI CHIUSURA</t>
  </si>
  <si>
    <t>diversi</t>
  </si>
  <si>
    <t>foritori per fatture da ricevere SP</t>
  </si>
  <si>
    <t>…..</t>
  </si>
  <si>
    <t>risultato di esercizio (SP)</t>
  </si>
  <si>
    <t>SCRITTURE DI APERTURA</t>
  </si>
  <si>
    <t>ineteressi passivi CE</t>
  </si>
  <si>
    <t>banca c/c (CP)</t>
  </si>
  <si>
    <t>saldo del conto è: 2500-1667=</t>
  </si>
  <si>
    <t>oppure:</t>
  </si>
  <si>
    <t xml:space="preserve">diversi </t>
  </si>
  <si>
    <t>erario iva</t>
  </si>
  <si>
    <t>fornitori fatture da ricevere SP</t>
  </si>
  <si>
    <t>fornitori SP</t>
  </si>
  <si>
    <t>risultato esercizi precedenti (SP)</t>
  </si>
  <si>
    <t>….</t>
  </si>
  <si>
    <t>riserve</t>
  </si>
  <si>
    <t>azionisti c/dividendi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</si>
</sst>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Wingdings"/>
      <charset val="2"/>
    </font>
    <font>
      <sz val="7"/>
      <color theme="1"/>
      <name val="Times New Roman"/>
      <family val="1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6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right"/>
    </xf>
    <xf numFmtId="14" fontId="0" fillId="0" borderId="0" xfId="0" applyNumberFormat="1"/>
    <xf numFmtId="14" fontId="8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right"/>
    </xf>
    <xf numFmtId="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2C8D4-31F4-4DFE-A768-F690FEB0F13B}">
  <dimension ref="B1:B10"/>
  <sheetViews>
    <sheetView zoomScale="120" zoomScaleNormal="120" workbookViewId="0">
      <selection activeCell="B5" sqref="B5"/>
    </sheetView>
  </sheetViews>
  <sheetFormatPr defaultColWidth="144.42578125" defaultRowHeight="27" customHeight="1" x14ac:dyDescent="0.25"/>
  <cols>
    <col min="1" max="1" width="21.28515625" customWidth="1"/>
    <col min="2" max="2" width="123.85546875" customWidth="1"/>
  </cols>
  <sheetData>
    <row r="1" spans="2:2" ht="27" customHeight="1" x14ac:dyDescent="0.3">
      <c r="B1" s="4" t="s">
        <v>8</v>
      </c>
    </row>
    <row r="2" spans="2:2" ht="27" customHeight="1" x14ac:dyDescent="0.25">
      <c r="B2" s="1" t="s">
        <v>0</v>
      </c>
    </row>
    <row r="3" spans="2:2" ht="27" customHeight="1" x14ac:dyDescent="0.25">
      <c r="B3" s="2" t="s">
        <v>1</v>
      </c>
    </row>
    <row r="4" spans="2:2" ht="27" customHeight="1" x14ac:dyDescent="0.25">
      <c r="B4" s="2" t="s">
        <v>2</v>
      </c>
    </row>
    <row r="5" spans="2:2" ht="27" customHeight="1" x14ac:dyDescent="0.25">
      <c r="B5" s="2" t="s">
        <v>3</v>
      </c>
    </row>
    <row r="6" spans="2:2" ht="27" customHeight="1" x14ac:dyDescent="0.25">
      <c r="B6" s="2" t="s">
        <v>4</v>
      </c>
    </row>
    <row r="7" spans="2:2" ht="40.5" customHeight="1" x14ac:dyDescent="0.25">
      <c r="B7" s="3" t="s">
        <v>5</v>
      </c>
    </row>
    <row r="8" spans="2:2" ht="40.5" customHeight="1" x14ac:dyDescent="0.25">
      <c r="B8" s="3" t="s">
        <v>6</v>
      </c>
    </row>
    <row r="9" spans="2:2" ht="40.5" customHeight="1" x14ac:dyDescent="0.25">
      <c r="B9" s="3" t="s">
        <v>7</v>
      </c>
    </row>
    <row r="10" spans="2:2" ht="27" customHeight="1" x14ac:dyDescent="0.25">
      <c r="B10" s="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557D4-420E-4DF3-BB97-74CF6B95E374}">
  <dimension ref="B2:O86"/>
  <sheetViews>
    <sheetView tabSelected="1" topLeftCell="B37" zoomScale="140" zoomScaleNormal="140" workbookViewId="0">
      <selection activeCell="H63" sqref="H63"/>
    </sheetView>
  </sheetViews>
  <sheetFormatPr defaultRowHeight="15" x14ac:dyDescent="0.25"/>
  <cols>
    <col min="5" max="5" width="3.5703125" customWidth="1"/>
    <col min="6" max="6" width="30.140625" customWidth="1"/>
    <col min="7" max="7" width="2.7109375" customWidth="1"/>
    <col min="8" max="8" width="30.140625" customWidth="1"/>
    <col min="9" max="9" width="9.85546875" customWidth="1"/>
  </cols>
  <sheetData>
    <row r="2" spans="2:10" x14ac:dyDescent="0.25">
      <c r="F2" s="5" t="s">
        <v>26</v>
      </c>
    </row>
    <row r="5" spans="2:10" x14ac:dyDescent="0.25">
      <c r="B5" s="5" t="s">
        <v>9</v>
      </c>
    </row>
    <row r="7" spans="2:10" x14ac:dyDescent="0.25">
      <c r="B7" t="s">
        <v>10</v>
      </c>
      <c r="D7">
        <f>50000*0.1</f>
        <v>5000</v>
      </c>
    </row>
    <row r="8" spans="2:10" x14ac:dyDescent="0.25">
      <c r="B8" t="s">
        <v>11</v>
      </c>
      <c r="D8">
        <f>+D7/2</f>
        <v>2500</v>
      </c>
    </row>
    <row r="10" spans="2:10" x14ac:dyDescent="0.25">
      <c r="B10" t="s">
        <v>12</v>
      </c>
      <c r="F10" s="7">
        <v>40543</v>
      </c>
      <c r="I10" s="6" t="s">
        <v>16</v>
      </c>
      <c r="J10" s="6" t="s">
        <v>17</v>
      </c>
    </row>
    <row r="11" spans="2:10" x14ac:dyDescent="0.25">
      <c r="F11" t="s">
        <v>13</v>
      </c>
      <c r="G11" t="s">
        <v>14</v>
      </c>
      <c r="H11" t="s">
        <v>15</v>
      </c>
      <c r="I11" s="11">
        <f>2500/6*4</f>
        <v>1666.6666666666667</v>
      </c>
      <c r="J11" s="11">
        <f>+I11</f>
        <v>1666.6666666666667</v>
      </c>
    </row>
    <row r="15" spans="2:10" x14ac:dyDescent="0.25">
      <c r="B15" s="5" t="s">
        <v>18</v>
      </c>
    </row>
    <row r="17" spans="2:10" x14ac:dyDescent="0.25">
      <c r="F17" s="7">
        <v>40543</v>
      </c>
      <c r="I17" s="6" t="s">
        <v>16</v>
      </c>
      <c r="J17" s="6" t="s">
        <v>17</v>
      </c>
    </row>
    <row r="18" spans="2:10" x14ac:dyDescent="0.25">
      <c r="F18" t="s">
        <v>19</v>
      </c>
      <c r="G18" t="s">
        <v>14</v>
      </c>
      <c r="H18" t="s">
        <v>29</v>
      </c>
      <c r="I18">
        <v>6000</v>
      </c>
      <c r="J18">
        <v>6000</v>
      </c>
    </row>
    <row r="20" spans="2:10" x14ac:dyDescent="0.25">
      <c r="B20" s="5" t="s">
        <v>20</v>
      </c>
    </row>
    <row r="22" spans="2:10" x14ac:dyDescent="0.25">
      <c r="B22" t="s">
        <v>21</v>
      </c>
      <c r="D22">
        <v>10000</v>
      </c>
      <c r="F22" s="8">
        <v>40452</v>
      </c>
      <c r="G22" s="9"/>
      <c r="H22" s="9"/>
      <c r="I22" s="10" t="s">
        <v>16</v>
      </c>
      <c r="J22" s="10" t="s">
        <v>17</v>
      </c>
    </row>
    <row r="23" spans="2:10" x14ac:dyDescent="0.25">
      <c r="F23" s="9" t="s">
        <v>22</v>
      </c>
      <c r="G23" s="9" t="s">
        <v>14</v>
      </c>
      <c r="H23" s="9" t="s">
        <v>23</v>
      </c>
      <c r="I23" s="9">
        <v>10000</v>
      </c>
      <c r="J23" s="9">
        <v>1000</v>
      </c>
    </row>
    <row r="25" spans="2:10" x14ac:dyDescent="0.25">
      <c r="B25" t="s">
        <v>24</v>
      </c>
    </row>
    <row r="26" spans="2:10" x14ac:dyDescent="0.25">
      <c r="F26" s="7">
        <v>40543</v>
      </c>
      <c r="I26" s="6" t="s">
        <v>16</v>
      </c>
      <c r="J26" s="6" t="s">
        <v>17</v>
      </c>
    </row>
    <row r="27" spans="2:10" x14ac:dyDescent="0.25">
      <c r="F27" t="s">
        <v>23</v>
      </c>
      <c r="G27" t="s">
        <v>14</v>
      </c>
      <c r="H27" t="s">
        <v>25</v>
      </c>
      <c r="I27">
        <f>10000/12*9</f>
        <v>7500</v>
      </c>
      <c r="J27">
        <f>10000/12*9</f>
        <v>7500</v>
      </c>
    </row>
    <row r="31" spans="2:10" x14ac:dyDescent="0.25">
      <c r="F31" s="5" t="s">
        <v>27</v>
      </c>
    </row>
    <row r="33" spans="6:10" x14ac:dyDescent="0.25">
      <c r="F33" s="7">
        <v>40543</v>
      </c>
    </row>
    <row r="34" spans="6:10" x14ac:dyDescent="0.25">
      <c r="F34" t="s">
        <v>28</v>
      </c>
      <c r="G34" t="s">
        <v>14</v>
      </c>
      <c r="H34" t="s">
        <v>28</v>
      </c>
    </row>
    <row r="35" spans="6:10" x14ac:dyDescent="0.25">
      <c r="H35" t="s">
        <v>13</v>
      </c>
      <c r="J35">
        <v>1667</v>
      </c>
    </row>
    <row r="36" spans="6:10" x14ac:dyDescent="0.25">
      <c r="H36" t="s">
        <v>19</v>
      </c>
      <c r="J36">
        <v>6000</v>
      </c>
    </row>
    <row r="37" spans="6:10" x14ac:dyDescent="0.25">
      <c r="F37" t="s">
        <v>23</v>
      </c>
      <c r="H37" t="s">
        <v>30</v>
      </c>
      <c r="I37">
        <v>2500</v>
      </c>
    </row>
    <row r="38" spans="6:10" x14ac:dyDescent="0.25">
      <c r="F38" t="s">
        <v>30</v>
      </c>
      <c r="H38" t="s">
        <v>31</v>
      </c>
      <c r="J38" t="s">
        <v>30</v>
      </c>
    </row>
    <row r="40" spans="6:10" x14ac:dyDescent="0.25">
      <c r="F40" s="7">
        <v>40543</v>
      </c>
    </row>
    <row r="41" spans="6:10" x14ac:dyDescent="0.25">
      <c r="F41" t="s">
        <v>28</v>
      </c>
      <c r="G41" t="s">
        <v>14</v>
      </c>
      <c r="H41" t="s">
        <v>28</v>
      </c>
    </row>
    <row r="42" spans="6:10" x14ac:dyDescent="0.25">
      <c r="F42" t="s">
        <v>15</v>
      </c>
      <c r="I42">
        <v>1667</v>
      </c>
    </row>
    <row r="43" spans="6:10" x14ac:dyDescent="0.25">
      <c r="F43" t="s">
        <v>29</v>
      </c>
      <c r="I43">
        <v>6000</v>
      </c>
    </row>
    <row r="44" spans="6:10" x14ac:dyDescent="0.25">
      <c r="F44" t="s">
        <v>25</v>
      </c>
      <c r="I44">
        <v>7500</v>
      </c>
    </row>
    <row r="45" spans="6:10" x14ac:dyDescent="0.25">
      <c r="F45" t="s">
        <v>30</v>
      </c>
      <c r="H45" t="s">
        <v>30</v>
      </c>
    </row>
    <row r="46" spans="6:10" x14ac:dyDescent="0.25">
      <c r="F46" t="s">
        <v>31</v>
      </c>
    </row>
    <row r="49" spans="6:10" x14ac:dyDescent="0.25">
      <c r="F49" s="5" t="s">
        <v>32</v>
      </c>
    </row>
    <row r="51" spans="6:10" x14ac:dyDescent="0.25">
      <c r="F51" s="7">
        <v>40544</v>
      </c>
    </row>
    <row r="52" spans="6:10" x14ac:dyDescent="0.25">
      <c r="F52" t="s">
        <v>28</v>
      </c>
      <c r="G52" t="s">
        <v>14</v>
      </c>
      <c r="H52" t="s">
        <v>28</v>
      </c>
    </row>
    <row r="53" spans="6:10" x14ac:dyDescent="0.25">
      <c r="H53" t="s">
        <v>15</v>
      </c>
      <c r="J53">
        <v>1667</v>
      </c>
    </row>
    <row r="54" spans="6:10" x14ac:dyDescent="0.25">
      <c r="H54" t="s">
        <v>29</v>
      </c>
      <c r="J54">
        <v>6000</v>
      </c>
    </row>
    <row r="55" spans="6:10" x14ac:dyDescent="0.25">
      <c r="H55" t="s">
        <v>25</v>
      </c>
      <c r="J55">
        <v>7500</v>
      </c>
    </row>
    <row r="56" spans="6:10" x14ac:dyDescent="0.25">
      <c r="F56" t="s">
        <v>30</v>
      </c>
      <c r="H56" t="s">
        <v>30</v>
      </c>
    </row>
    <row r="57" spans="6:10" x14ac:dyDescent="0.25">
      <c r="H57" t="s">
        <v>31</v>
      </c>
    </row>
    <row r="59" spans="6:10" x14ac:dyDescent="0.25">
      <c r="F59" s="7">
        <v>40544</v>
      </c>
    </row>
    <row r="60" spans="6:10" x14ac:dyDescent="0.25">
      <c r="F60" t="s">
        <v>31</v>
      </c>
      <c r="G60" t="s">
        <v>14</v>
      </c>
      <c r="H60" t="s">
        <v>41</v>
      </c>
      <c r="I60" t="s">
        <v>42</v>
      </c>
      <c r="J60" t="s">
        <v>42</v>
      </c>
    </row>
    <row r="62" spans="6:10" x14ac:dyDescent="0.25">
      <c r="F62" s="7">
        <v>40663</v>
      </c>
    </row>
    <row r="63" spans="6:10" x14ac:dyDescent="0.25">
      <c r="F63" t="s">
        <v>41</v>
      </c>
      <c r="G63" t="s">
        <v>14</v>
      </c>
      <c r="H63" t="s">
        <v>28</v>
      </c>
    </row>
    <row r="64" spans="6:10" x14ac:dyDescent="0.25">
      <c r="H64" t="s">
        <v>43</v>
      </c>
    </row>
    <row r="65" spans="6:15" x14ac:dyDescent="0.25">
      <c r="H65" t="s">
        <v>44</v>
      </c>
    </row>
    <row r="67" spans="6:15" x14ac:dyDescent="0.25">
      <c r="F67" s="7">
        <v>40544</v>
      </c>
    </row>
    <row r="68" spans="6:15" x14ac:dyDescent="0.25">
      <c r="F68" t="s">
        <v>25</v>
      </c>
      <c r="G68" t="s">
        <v>14</v>
      </c>
      <c r="H68" t="s">
        <v>23</v>
      </c>
      <c r="I68">
        <v>7500</v>
      </c>
      <c r="J68">
        <v>7500</v>
      </c>
    </row>
    <row r="71" spans="6:15" x14ac:dyDescent="0.25">
      <c r="F71" s="7">
        <v>40544</v>
      </c>
    </row>
    <row r="72" spans="6:15" x14ac:dyDescent="0.25">
      <c r="F72" t="s">
        <v>15</v>
      </c>
      <c r="G72" t="s">
        <v>14</v>
      </c>
      <c r="H72" t="s">
        <v>13</v>
      </c>
      <c r="I72">
        <v>1667</v>
      </c>
      <c r="J72">
        <v>1667</v>
      </c>
    </row>
    <row r="73" spans="6:15" x14ac:dyDescent="0.25">
      <c r="F73" s="7">
        <v>40603</v>
      </c>
    </row>
    <row r="74" spans="6:15" x14ac:dyDescent="0.25">
      <c r="F74" t="s">
        <v>33</v>
      </c>
      <c r="G74" t="s">
        <v>14</v>
      </c>
      <c r="H74" t="s">
        <v>34</v>
      </c>
      <c r="I74">
        <v>2500</v>
      </c>
      <c r="J74">
        <v>2500</v>
      </c>
      <c r="L74" t="s">
        <v>35</v>
      </c>
      <c r="O74">
        <f>+J74-J72</f>
        <v>833</v>
      </c>
    </row>
    <row r="76" spans="6:15" x14ac:dyDescent="0.25">
      <c r="F76" s="9" t="s">
        <v>36</v>
      </c>
    </row>
    <row r="77" spans="6:15" x14ac:dyDescent="0.25">
      <c r="F77" s="7">
        <v>40603</v>
      </c>
    </row>
    <row r="78" spans="6:15" x14ac:dyDescent="0.25">
      <c r="F78" t="s">
        <v>37</v>
      </c>
      <c r="G78" t="s">
        <v>14</v>
      </c>
      <c r="H78" t="s">
        <v>34</v>
      </c>
      <c r="J78">
        <v>2500</v>
      </c>
    </row>
    <row r="79" spans="6:15" x14ac:dyDescent="0.25">
      <c r="F79" t="s">
        <v>15</v>
      </c>
      <c r="I79">
        <v>1667</v>
      </c>
    </row>
    <row r="80" spans="6:15" x14ac:dyDescent="0.25">
      <c r="F80" t="s">
        <v>33</v>
      </c>
      <c r="I80">
        <v>833</v>
      </c>
    </row>
    <row r="83" spans="6:10" x14ac:dyDescent="0.25">
      <c r="F83" s="7">
        <v>40603</v>
      </c>
    </row>
    <row r="84" spans="6:10" x14ac:dyDescent="0.25">
      <c r="F84" t="s">
        <v>28</v>
      </c>
      <c r="G84" t="s">
        <v>14</v>
      </c>
      <c r="H84" t="s">
        <v>40</v>
      </c>
      <c r="J84">
        <f>+I85+I86</f>
        <v>7320</v>
      </c>
    </row>
    <row r="85" spans="6:10" x14ac:dyDescent="0.25">
      <c r="F85" t="s">
        <v>39</v>
      </c>
      <c r="I85">
        <v>6000</v>
      </c>
    </row>
    <row r="86" spans="6:10" x14ac:dyDescent="0.25">
      <c r="F86" t="s">
        <v>38</v>
      </c>
      <c r="I86">
        <f>+I85*0.22</f>
        <v>1320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rowBreaks count="2" manualBreakCount="2">
    <brk id="30" max="10" man="1"/>
    <brk id="61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Testo</vt:lpstr>
      <vt:lpstr>Soluzione</vt:lpstr>
      <vt:lpstr>Soluzione!Area_stampa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Gaudenzio</dc:creator>
  <cp:lastModifiedBy>Gaudenzio</cp:lastModifiedBy>
  <cp:lastPrinted>2021-02-25T08:46:41Z</cp:lastPrinted>
  <dcterms:created xsi:type="dcterms:W3CDTF">2021-02-25T08:08:02Z</dcterms:created>
  <dcterms:modified xsi:type="dcterms:W3CDTF">2021-02-25T08:47:43Z</dcterms:modified>
</cp:coreProperties>
</file>