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1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9" i="1"/>
  <c r="G44" i="1"/>
  <c r="B43" i="1"/>
  <c r="C38" i="1"/>
  <c r="C37" i="1"/>
  <c r="C33" i="1"/>
  <c r="C34" i="1" s="1"/>
  <c r="C43" i="1" s="1"/>
  <c r="B23" i="1"/>
  <c r="C14" i="1"/>
  <c r="C6" i="1"/>
  <c r="C15" i="1"/>
  <c r="C17" i="1" s="1"/>
  <c r="C40" i="1" l="1"/>
  <c r="C39" i="1"/>
  <c r="G43" i="1"/>
  <c r="C45" i="1"/>
  <c r="G45" i="1" s="1"/>
  <c r="C23" i="1"/>
  <c r="C25" i="1" s="1"/>
  <c r="C27" i="1" s="1"/>
</calcChain>
</file>

<file path=xl/sharedStrings.xml><?xml version="1.0" encoding="utf-8"?>
<sst xmlns="http://schemas.openxmlformats.org/spreadsheetml/2006/main" count="52" uniqueCount="44">
  <si>
    <t>Acquisti</t>
  </si>
  <si>
    <t>ammortamenti</t>
  </si>
  <si>
    <t>Variazione rimanenze</t>
  </si>
  <si>
    <t>Costo personale</t>
  </si>
  <si>
    <t>Differena A-B</t>
  </si>
  <si>
    <t>Ricavi</t>
  </si>
  <si>
    <t>Variazione rimanenze prodotti finiti</t>
  </si>
  <si>
    <t>A) Totale valore produzione</t>
  </si>
  <si>
    <t>oneri diversi di gestione</t>
  </si>
  <si>
    <t>Totale costi della produzione</t>
  </si>
  <si>
    <t>C Oneri e proventi finanziari</t>
  </si>
  <si>
    <t>acc.to fondo rischi</t>
  </si>
  <si>
    <t>VALORE LORDO DELLA PRODUZIONE</t>
  </si>
  <si>
    <t>Costo del personale indeducibile</t>
  </si>
  <si>
    <t>aliquota</t>
  </si>
  <si>
    <t>Irap di competenza</t>
  </si>
  <si>
    <t>remunera il fattore produttivo LAVORO</t>
  </si>
  <si>
    <t>remunera il fattore produttivo CAPITALE DI TERZI</t>
  </si>
  <si>
    <t>remunera il fattore produttivo CAPITALE PROPRIO</t>
  </si>
  <si>
    <t>L'imposta quindi è logicamente attribuibile a:</t>
  </si>
  <si>
    <t>imposte sul reddito</t>
  </si>
  <si>
    <t>CONTO ECONOMICO CIVILISTICO</t>
  </si>
  <si>
    <t>La base imponibile Irap è data dalla differnza tra valore e costo della produzione (A-B)</t>
  </si>
  <si>
    <t>al loro di una parte del costo del personale (a tempo determinato)</t>
  </si>
  <si>
    <t>L'irap liquidata nella dichiarazione è:</t>
  </si>
  <si>
    <t>totale base imponibile di competenza</t>
  </si>
  <si>
    <t>totale imposta di competenza</t>
  </si>
  <si>
    <t>totale base imponibile in dichiarazione</t>
  </si>
  <si>
    <t>x</t>
  </si>
  <si>
    <t>=</t>
  </si>
  <si>
    <t>irap di competenza</t>
  </si>
  <si>
    <t>irap anticipata</t>
  </si>
  <si>
    <t>irap liquidata</t>
  </si>
  <si>
    <t>- differenza temporanea accant. ai fondi</t>
  </si>
  <si>
    <t>La base imponibile quindi è il valore aggiunto prodotto che va a remumerare:</t>
  </si>
  <si>
    <t>Utile ante imposte</t>
  </si>
  <si>
    <t>utile ante imposte</t>
  </si>
  <si>
    <t>imposa sul costo del lavoro</t>
  </si>
  <si>
    <t>imposta sugli oneri finanziari</t>
  </si>
  <si>
    <t xml:space="preserve">irap liquidata (CE) </t>
  </si>
  <si>
    <t>a</t>
  </si>
  <si>
    <t>crediti per irap anticipata (SP)</t>
  </si>
  <si>
    <t>debitri tributari (SP)</t>
  </si>
  <si>
    <t>scritture contabili: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</si>
</sst>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/>
    <xf numFmtId="0" fontId="1" fillId="0" borderId="2" xfId="0" applyFont="1" applyBorder="1"/>
    <xf numFmtId="0" fontId="2" fillId="0" borderId="0" xfId="0" applyFont="1"/>
    <xf numFmtId="10" fontId="1" fillId="0" borderId="0" xfId="0" applyNumberFormat="1" applyFont="1"/>
    <xf numFmtId="164" fontId="1" fillId="0" borderId="0" xfId="0" applyNumberFormat="1" applyFont="1"/>
    <xf numFmtId="0" fontId="1" fillId="0" borderId="0" xfId="0" quotePrefix="1" applyFont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tabSelected="1" zoomScale="120" zoomScaleNormal="120" workbookViewId="0">
      <selection activeCell="C7" sqref="C7"/>
    </sheetView>
  </sheetViews>
  <sheetFormatPr defaultRowHeight="15" x14ac:dyDescent="0.25"/>
  <cols>
    <col min="1" max="1" width="9.140625" style="2"/>
    <col min="2" max="2" width="39.42578125" style="2" customWidth="1"/>
    <col min="3" max="16384" width="9.140625" style="2"/>
  </cols>
  <sheetData>
    <row r="2" spans="2:3" x14ac:dyDescent="0.25">
      <c r="B2" s="6" t="s">
        <v>21</v>
      </c>
    </row>
    <row r="4" spans="2:3" x14ac:dyDescent="0.25">
      <c r="B4" s="1" t="s">
        <v>5</v>
      </c>
      <c r="C4" s="1">
        <v>6500</v>
      </c>
    </row>
    <row r="5" spans="2:3" x14ac:dyDescent="0.25">
      <c r="B5" s="1" t="s">
        <v>6</v>
      </c>
      <c r="C5" s="1">
        <v>150</v>
      </c>
    </row>
    <row r="6" spans="2:3" x14ac:dyDescent="0.25">
      <c r="B6" s="1" t="s">
        <v>7</v>
      </c>
      <c r="C6" s="3">
        <f>SUM(C4:C5)</f>
        <v>6650</v>
      </c>
    </row>
    <row r="7" spans="2:3" x14ac:dyDescent="0.25">
      <c r="B7" s="1"/>
      <c r="C7" s="1"/>
    </row>
    <row r="8" spans="2:3" x14ac:dyDescent="0.25">
      <c r="B8" s="1" t="s">
        <v>0</v>
      </c>
      <c r="C8" s="1">
        <v>2800</v>
      </c>
    </row>
    <row r="9" spans="2:3" x14ac:dyDescent="0.25">
      <c r="B9" s="1" t="s">
        <v>3</v>
      </c>
      <c r="C9" s="1">
        <v>1630</v>
      </c>
    </row>
    <row r="10" spans="2:3" x14ac:dyDescent="0.25">
      <c r="B10" s="1" t="s">
        <v>1</v>
      </c>
      <c r="C10" s="1">
        <v>200</v>
      </c>
    </row>
    <row r="11" spans="2:3" x14ac:dyDescent="0.25">
      <c r="B11" s="1" t="s">
        <v>11</v>
      </c>
      <c r="C11" s="1">
        <v>100</v>
      </c>
    </row>
    <row r="12" spans="2:3" x14ac:dyDescent="0.25">
      <c r="B12" s="1" t="s">
        <v>2</v>
      </c>
      <c r="C12" s="1">
        <v>-100</v>
      </c>
    </row>
    <row r="13" spans="2:3" x14ac:dyDescent="0.25">
      <c r="B13" s="4" t="s">
        <v>8</v>
      </c>
      <c r="C13" s="4">
        <v>200</v>
      </c>
    </row>
    <row r="14" spans="2:3" x14ac:dyDescent="0.25">
      <c r="B14" s="1" t="s">
        <v>9</v>
      </c>
      <c r="C14" s="3">
        <f>SUM(C8:C13)</f>
        <v>4830</v>
      </c>
    </row>
    <row r="15" spans="2:3" ht="15.75" thickBot="1" x14ac:dyDescent="0.3">
      <c r="B15" s="1" t="s">
        <v>4</v>
      </c>
      <c r="C15" s="5">
        <f>+C4-C14</f>
        <v>1670</v>
      </c>
    </row>
    <row r="16" spans="2:3" ht="15.75" thickTop="1" x14ac:dyDescent="0.25">
      <c r="B16" s="1" t="s">
        <v>10</v>
      </c>
      <c r="C16" s="1">
        <v>-600</v>
      </c>
    </row>
    <row r="17" spans="2:5" ht="15.75" thickBot="1" x14ac:dyDescent="0.3">
      <c r="B17" s="1" t="s">
        <v>35</v>
      </c>
      <c r="C17" s="5">
        <f>SUM(C15:C16)</f>
        <v>1070</v>
      </c>
    </row>
    <row r="18" spans="2:5" ht="15.75" thickTop="1" x14ac:dyDescent="0.25"/>
    <row r="20" spans="2:5" x14ac:dyDescent="0.25">
      <c r="B20" s="12" t="s">
        <v>22</v>
      </c>
    </row>
    <row r="21" spans="2:5" x14ac:dyDescent="0.25">
      <c r="B21" s="12" t="s">
        <v>23</v>
      </c>
    </row>
    <row r="23" spans="2:5" x14ac:dyDescent="0.25">
      <c r="B23" s="2" t="str">
        <f>+B15</f>
        <v>Differena A-B</v>
      </c>
      <c r="C23" s="2">
        <f>+C15</f>
        <v>1670</v>
      </c>
    </row>
    <row r="24" spans="2:5" x14ac:dyDescent="0.25">
      <c r="B24" s="2" t="s">
        <v>13</v>
      </c>
      <c r="C24" s="2">
        <v>200</v>
      </c>
    </row>
    <row r="25" spans="2:5" x14ac:dyDescent="0.25">
      <c r="B25" s="2" t="s">
        <v>12</v>
      </c>
      <c r="C25" s="3">
        <f>+C24+C23</f>
        <v>1870</v>
      </c>
    </row>
    <row r="26" spans="2:5" x14ac:dyDescent="0.25">
      <c r="B26" s="2" t="s">
        <v>14</v>
      </c>
      <c r="C26" s="7">
        <v>3.9E-2</v>
      </c>
    </row>
    <row r="27" spans="2:5" x14ac:dyDescent="0.25">
      <c r="B27" s="2" t="s">
        <v>15</v>
      </c>
      <c r="C27" s="8">
        <f>+C26*C25</f>
        <v>72.930000000000007</v>
      </c>
    </row>
    <row r="30" spans="2:5" x14ac:dyDescent="0.25">
      <c r="B30" s="12" t="s">
        <v>34</v>
      </c>
    </row>
    <row r="31" spans="2:5" x14ac:dyDescent="0.25">
      <c r="B31" s="2" t="s">
        <v>13</v>
      </c>
      <c r="C31" s="2">
        <v>200</v>
      </c>
      <c r="E31" s="2" t="s">
        <v>16</v>
      </c>
    </row>
    <row r="32" spans="2:5" x14ac:dyDescent="0.25">
      <c r="B32" s="1" t="s">
        <v>10</v>
      </c>
      <c r="C32" s="2">
        <v>600</v>
      </c>
      <c r="E32" s="2" t="s">
        <v>17</v>
      </c>
    </row>
    <row r="33" spans="2:8" x14ac:dyDescent="0.25">
      <c r="B33" s="2" t="s">
        <v>36</v>
      </c>
      <c r="C33" s="2">
        <f>350+720</f>
        <v>1070</v>
      </c>
      <c r="E33" s="2" t="s">
        <v>18</v>
      </c>
    </row>
    <row r="34" spans="2:8" x14ac:dyDescent="0.25">
      <c r="B34" s="2" t="s">
        <v>25</v>
      </c>
      <c r="C34" s="3">
        <f>SUM(C31:C33)</f>
        <v>1870</v>
      </c>
    </row>
    <row r="36" spans="2:8" x14ac:dyDescent="0.25">
      <c r="B36" s="12" t="s">
        <v>19</v>
      </c>
    </row>
    <row r="37" spans="2:8" x14ac:dyDescent="0.25">
      <c r="B37" s="2" t="s">
        <v>37</v>
      </c>
      <c r="C37" s="8">
        <f>+C31*3.9%</f>
        <v>7.8</v>
      </c>
    </row>
    <row r="38" spans="2:8" x14ac:dyDescent="0.25">
      <c r="B38" s="2" t="s">
        <v>38</v>
      </c>
      <c r="C38" s="8">
        <f>+C32*3.9%</f>
        <v>23.4</v>
      </c>
    </row>
    <row r="39" spans="2:8" x14ac:dyDescent="0.25">
      <c r="B39" s="2" t="s">
        <v>20</v>
      </c>
      <c r="C39" s="8">
        <f>+C33*3.9%</f>
        <v>41.73</v>
      </c>
    </row>
    <row r="40" spans="2:8" x14ac:dyDescent="0.25">
      <c r="B40" s="2" t="s">
        <v>26</v>
      </c>
      <c r="C40" s="10">
        <f>SUM(C37:C39)</f>
        <v>72.929999999999993</v>
      </c>
    </row>
    <row r="42" spans="2:8" x14ac:dyDescent="0.25">
      <c r="B42" s="12" t="s">
        <v>24</v>
      </c>
    </row>
    <row r="43" spans="2:8" x14ac:dyDescent="0.25">
      <c r="B43" s="9" t="str">
        <f>+B34</f>
        <v>totale base imponibile di competenza</v>
      </c>
      <c r="C43" s="9">
        <f>+C34</f>
        <v>1870</v>
      </c>
      <c r="D43" s="11" t="s">
        <v>28</v>
      </c>
      <c r="E43" s="7">
        <v>3.9E-2</v>
      </c>
      <c r="F43" s="2" t="s">
        <v>29</v>
      </c>
      <c r="G43" s="2">
        <f>+E43*C43</f>
        <v>72.930000000000007</v>
      </c>
      <c r="H43" s="2" t="s">
        <v>30</v>
      </c>
    </row>
    <row r="44" spans="2:8" x14ac:dyDescent="0.25">
      <c r="B44" s="9" t="s">
        <v>33</v>
      </c>
      <c r="C44" s="2">
        <v>100</v>
      </c>
      <c r="D44" s="11" t="s">
        <v>28</v>
      </c>
      <c r="E44" s="7">
        <v>3.9E-2</v>
      </c>
      <c r="F44" s="2" t="s">
        <v>29</v>
      </c>
      <c r="G44" s="2">
        <f>+E44*C44</f>
        <v>3.9</v>
      </c>
      <c r="H44" s="2" t="s">
        <v>31</v>
      </c>
    </row>
    <row r="45" spans="2:8" x14ac:dyDescent="0.25">
      <c r="B45" s="2" t="s">
        <v>27</v>
      </c>
      <c r="C45" s="3">
        <f>+C44+C43</f>
        <v>1970</v>
      </c>
      <c r="D45" s="11" t="s">
        <v>28</v>
      </c>
      <c r="E45" s="7">
        <v>3.9E-2</v>
      </c>
      <c r="F45" s="2" t="s">
        <v>29</v>
      </c>
      <c r="G45" s="3">
        <f>+E45*C45</f>
        <v>76.83</v>
      </c>
      <c r="H45" s="2" t="s">
        <v>32</v>
      </c>
    </row>
    <row r="47" spans="2:8" x14ac:dyDescent="0.25">
      <c r="B47" s="12" t="s">
        <v>43</v>
      </c>
    </row>
    <row r="49" spans="2:6" x14ac:dyDescent="0.25">
      <c r="B49" s="2" t="s">
        <v>39</v>
      </c>
      <c r="C49" s="2" t="s">
        <v>40</v>
      </c>
      <c r="D49" s="2" t="s">
        <v>42</v>
      </c>
      <c r="F49" s="2">
        <f>+G45</f>
        <v>76.83</v>
      </c>
    </row>
    <row r="51" spans="2:6" x14ac:dyDescent="0.25">
      <c r="B51" s="2" t="s">
        <v>41</v>
      </c>
      <c r="C51" s="2" t="s">
        <v>40</v>
      </c>
      <c r="D51" s="2" t="s">
        <v>31</v>
      </c>
      <c r="F51" s="2">
        <f>+G44</f>
        <v>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Gaudenzio</cp:lastModifiedBy>
  <dcterms:created xsi:type="dcterms:W3CDTF">2020-05-01T13:16:31Z</dcterms:created>
  <dcterms:modified xsi:type="dcterms:W3CDTF">2020-05-01T13:42:55Z</dcterms:modified>
</cp:coreProperties>
</file>