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agioneria\"/>
    </mc:Choice>
  </mc:AlternateContent>
  <bookViews>
    <workbookView xWindow="0" yWindow="0" windowWidth="24000" windowHeight="141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G11" i="1"/>
  <c r="F11" i="1"/>
  <c r="H11" i="1" s="1"/>
  <c r="E10" i="1"/>
  <c r="G10" i="1" s="1"/>
  <c r="D10" i="1"/>
  <c r="F10" i="1" s="1"/>
  <c r="C10" i="1"/>
  <c r="E9" i="1"/>
  <c r="G9" i="1" s="1"/>
  <c r="D9" i="1"/>
  <c r="C9" i="1"/>
  <c r="G8" i="1"/>
  <c r="F8" i="1"/>
  <c r="H8" i="1" s="1"/>
  <c r="G7" i="1"/>
  <c r="F7" i="1"/>
  <c r="H7" i="1" s="1"/>
  <c r="E6" i="1"/>
  <c r="G6" i="1" s="1"/>
  <c r="F6" i="1"/>
  <c r="C6" i="1"/>
  <c r="G5" i="1"/>
  <c r="F5" i="1"/>
  <c r="H5" i="1" s="1"/>
  <c r="H4" i="1"/>
  <c r="G4" i="1"/>
  <c r="F4" i="1"/>
  <c r="H3" i="1"/>
  <c r="G3" i="1"/>
  <c r="F3" i="1"/>
  <c r="E3" i="1"/>
  <c r="D3" i="1"/>
  <c r="K16" i="1"/>
  <c r="E12" i="1"/>
  <c r="E11" i="1"/>
  <c r="E8" i="1"/>
  <c r="E7" i="1"/>
  <c r="E5" i="1"/>
  <c r="E4" i="1"/>
  <c r="D11" i="1"/>
  <c r="D8" i="1"/>
  <c r="D7" i="1"/>
  <c r="D5" i="1"/>
  <c r="D4" i="1"/>
  <c r="O12" i="1"/>
  <c r="O11" i="1"/>
  <c r="O7" i="1"/>
  <c r="O16" i="1"/>
  <c r="T7" i="1"/>
  <c r="T5" i="1"/>
  <c r="S5" i="1"/>
  <c r="S12" i="1" s="1"/>
  <c r="T4" i="1"/>
  <c r="S4" i="1"/>
  <c r="T3" i="1"/>
  <c r="S3" i="1"/>
  <c r="Q7" i="1"/>
  <c r="Q8" i="1"/>
  <c r="P12" i="1"/>
  <c r="P13" i="1" s="1"/>
  <c r="Q11" i="1"/>
  <c r="B12" i="1"/>
  <c r="H10" i="1" l="1"/>
  <c r="D12" i="1"/>
  <c r="F9" i="1"/>
  <c r="H9" i="1" s="1"/>
  <c r="H6" i="1"/>
  <c r="E14" i="1"/>
  <c r="L16" i="1" s="1"/>
</calcChain>
</file>

<file path=xl/sharedStrings.xml><?xml version="1.0" encoding="utf-8"?>
<sst xmlns="http://schemas.openxmlformats.org/spreadsheetml/2006/main" count="11" uniqueCount="11">
  <si>
    <t>quantità</t>
  </si>
  <si>
    <t>prezzo</t>
  </si>
  <si>
    <t>RI</t>
  </si>
  <si>
    <t>FIFO</t>
  </si>
  <si>
    <t>LIFO PERIODO</t>
  </si>
  <si>
    <t>QXP</t>
  </si>
  <si>
    <t>Q</t>
  </si>
  <si>
    <t>LIFO A SCATTI ANNUALI</t>
  </si>
  <si>
    <t>∑QP</t>
  </si>
  <si>
    <t>∑Q</t>
  </si>
  <si>
    <t>∑QP/∑Q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</si>
</sst>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Border="1"/>
    <xf numFmtId="0" fontId="2" fillId="0" borderId="0" xfId="0" applyFont="1"/>
    <xf numFmtId="0" fontId="3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tabSelected="1" zoomScale="190" zoomScaleNormal="190" workbookViewId="0">
      <selection activeCell="A14" sqref="A14"/>
    </sheetView>
  </sheetViews>
  <sheetFormatPr defaultRowHeight="15" x14ac:dyDescent="0.25"/>
  <cols>
    <col min="11" max="14" width="9.140625" style="3"/>
  </cols>
  <sheetData>
    <row r="2" spans="1:20" x14ac:dyDescent="0.25">
      <c r="B2" t="s">
        <v>0</v>
      </c>
      <c r="C2" t="s">
        <v>1</v>
      </c>
      <c r="D2" s="6" t="s">
        <v>5</v>
      </c>
      <c r="E2" s="6" t="s">
        <v>6</v>
      </c>
      <c r="F2" s="6" t="s">
        <v>8</v>
      </c>
      <c r="G2" s="6" t="s">
        <v>9</v>
      </c>
      <c r="H2" s="6" t="s">
        <v>10</v>
      </c>
      <c r="I2" s="2"/>
      <c r="J2" s="2"/>
      <c r="K2" s="3" t="s">
        <v>7</v>
      </c>
      <c r="P2" t="s">
        <v>3</v>
      </c>
      <c r="S2" t="s">
        <v>4</v>
      </c>
    </row>
    <row r="3" spans="1:20" x14ac:dyDescent="0.25">
      <c r="A3" t="s">
        <v>2</v>
      </c>
      <c r="B3">
        <v>50</v>
      </c>
      <c r="C3">
        <v>2.5</v>
      </c>
      <c r="D3">
        <f>+C3*B3</f>
        <v>125</v>
      </c>
      <c r="E3">
        <f t="shared" ref="E3" si="0">+B3</f>
        <v>50</v>
      </c>
      <c r="F3">
        <f>+D3</f>
        <v>125</v>
      </c>
      <c r="G3">
        <f>+E3</f>
        <v>50</v>
      </c>
      <c r="H3">
        <f>+F3/G3</f>
        <v>2.5</v>
      </c>
      <c r="K3" s="3">
        <v>50</v>
      </c>
      <c r="L3" s="3">
        <v>2.5</v>
      </c>
      <c r="O3">
        <v>50</v>
      </c>
      <c r="S3">
        <f>+B3</f>
        <v>50</v>
      </c>
      <c r="T3">
        <f>+C3</f>
        <v>2.5</v>
      </c>
    </row>
    <row r="4" spans="1:20" x14ac:dyDescent="0.25">
      <c r="B4">
        <v>110</v>
      </c>
      <c r="C4">
        <v>2.5</v>
      </c>
      <c r="D4">
        <f>+C4*B4</f>
        <v>275</v>
      </c>
      <c r="E4">
        <f t="shared" ref="E4:E8" si="1">+B4</f>
        <v>110</v>
      </c>
      <c r="F4">
        <f>+F3+D4</f>
        <v>400</v>
      </c>
      <c r="G4">
        <f>+G3+E4</f>
        <v>160</v>
      </c>
      <c r="H4">
        <f>+F4/G4</f>
        <v>2.5</v>
      </c>
      <c r="O4">
        <v>98</v>
      </c>
      <c r="S4">
        <f>+B4</f>
        <v>110</v>
      </c>
      <c r="T4">
        <f>+C4</f>
        <v>2.5</v>
      </c>
    </row>
    <row r="5" spans="1:20" x14ac:dyDescent="0.25">
      <c r="B5">
        <v>140</v>
      </c>
      <c r="C5">
        <v>2.6</v>
      </c>
      <c r="D5">
        <f>+C5*B5</f>
        <v>364</v>
      </c>
      <c r="E5">
        <f t="shared" si="1"/>
        <v>140</v>
      </c>
      <c r="F5">
        <f>+F4+D5</f>
        <v>764</v>
      </c>
      <c r="G5">
        <f>+G4+E5</f>
        <v>300</v>
      </c>
      <c r="H5">
        <f>+F5/G5</f>
        <v>2.5466666666666669</v>
      </c>
      <c r="O5">
        <v>0</v>
      </c>
      <c r="S5">
        <f>+B5</f>
        <v>140</v>
      </c>
      <c r="T5">
        <f>+C5</f>
        <v>2.6</v>
      </c>
    </row>
    <row r="6" spans="1:20" x14ac:dyDescent="0.25">
      <c r="B6">
        <v>-152</v>
      </c>
      <c r="C6">
        <f>+H5</f>
        <v>2.5466666666666669</v>
      </c>
      <c r="D6">
        <f>+C6*B6</f>
        <v>-387.09333333333336</v>
      </c>
      <c r="E6">
        <f t="shared" ref="E6" si="2">+B6</f>
        <v>-152</v>
      </c>
      <c r="F6">
        <f>+F5+D6</f>
        <v>376.90666666666664</v>
      </c>
      <c r="G6">
        <f>+G5+E6</f>
        <v>148</v>
      </c>
      <c r="H6">
        <f>+F6/G6</f>
        <v>2.5466666666666664</v>
      </c>
    </row>
    <row r="7" spans="1:20" x14ac:dyDescent="0.25">
      <c r="B7">
        <v>90</v>
      </c>
      <c r="C7">
        <v>2.7</v>
      </c>
      <c r="D7">
        <f t="shared" ref="D7:D8" si="3">+C7*B7</f>
        <v>243.00000000000003</v>
      </c>
      <c r="E7">
        <f t="shared" si="1"/>
        <v>90</v>
      </c>
      <c r="F7">
        <f>+F6+D7</f>
        <v>619.90666666666664</v>
      </c>
      <c r="G7">
        <f>+G6+E7</f>
        <v>238</v>
      </c>
      <c r="H7">
        <f>+F7/G7</f>
        <v>2.6046498599439776</v>
      </c>
      <c r="O7">
        <f>90-69</f>
        <v>21</v>
      </c>
      <c r="P7">
        <v>83</v>
      </c>
      <c r="Q7">
        <f>+C7</f>
        <v>2.7</v>
      </c>
      <c r="S7">
        <v>79</v>
      </c>
      <c r="T7">
        <f>+C7</f>
        <v>2.7</v>
      </c>
    </row>
    <row r="8" spans="1:20" x14ac:dyDescent="0.25">
      <c r="B8">
        <v>86</v>
      </c>
      <c r="C8">
        <v>2.7</v>
      </c>
      <c r="D8">
        <f t="shared" si="3"/>
        <v>232.20000000000002</v>
      </c>
      <c r="E8">
        <f t="shared" si="1"/>
        <v>86</v>
      </c>
      <c r="F8">
        <f>+F7+D8</f>
        <v>852.10666666666668</v>
      </c>
      <c r="G8">
        <f>+G7+E8</f>
        <v>324</v>
      </c>
      <c r="H8">
        <f>+F8/G8</f>
        <v>2.6299588477366256</v>
      </c>
      <c r="P8">
        <v>86</v>
      </c>
      <c r="Q8">
        <f>+C8</f>
        <v>2.7</v>
      </c>
    </row>
    <row r="9" spans="1:20" x14ac:dyDescent="0.25">
      <c r="B9">
        <v>-70</v>
      </c>
      <c r="C9">
        <f>+H8</f>
        <v>2.6299588477366256</v>
      </c>
      <c r="D9">
        <f t="shared" ref="D9:D10" si="4">+C9*B9</f>
        <v>-184.0971193415638</v>
      </c>
      <c r="E9">
        <f t="shared" ref="E9" si="5">+B9</f>
        <v>-70</v>
      </c>
      <c r="F9">
        <f>+F8+D9</f>
        <v>668.00954732510286</v>
      </c>
      <c r="G9">
        <f>+G8+E9</f>
        <v>254</v>
      </c>
      <c r="H9">
        <f>+F9/G9</f>
        <v>2.6299588477366256</v>
      </c>
    </row>
    <row r="10" spans="1:20" x14ac:dyDescent="0.25">
      <c r="B10">
        <v>-85</v>
      </c>
      <c r="C10">
        <f>+H9</f>
        <v>2.6299588477366256</v>
      </c>
      <c r="D10">
        <f t="shared" ref="D10" si="6">+C10*B10</f>
        <v>-223.54650205761317</v>
      </c>
      <c r="E10">
        <f t="shared" ref="E10" si="7">+B10</f>
        <v>-85</v>
      </c>
      <c r="F10">
        <f>+F9+D10</f>
        <v>444.46304526748969</v>
      </c>
      <c r="G10">
        <f>+G9+E10</f>
        <v>169</v>
      </c>
      <c r="H10">
        <f>+F10/G10</f>
        <v>2.6299588477366256</v>
      </c>
    </row>
    <row r="11" spans="1:20" x14ac:dyDescent="0.25">
      <c r="B11">
        <v>210</v>
      </c>
      <c r="C11">
        <v>2.9</v>
      </c>
      <c r="D11">
        <f t="shared" ref="D11" si="8">+C11*B11</f>
        <v>609</v>
      </c>
      <c r="E11">
        <f t="shared" ref="E11" si="9">+B11</f>
        <v>210</v>
      </c>
      <c r="F11">
        <f>+F10+D11</f>
        <v>1053.4630452674896</v>
      </c>
      <c r="G11">
        <f>+G10+E11</f>
        <v>379</v>
      </c>
      <c r="H11" s="5">
        <f>+F11/G11</f>
        <v>2.7795858714181785</v>
      </c>
      <c r="O11">
        <f>+B11</f>
        <v>210</v>
      </c>
      <c r="P11">
        <v>210</v>
      </c>
      <c r="Q11">
        <f>+C11</f>
        <v>2.9</v>
      </c>
    </row>
    <row r="12" spans="1:20" ht="15.75" thickBot="1" x14ac:dyDescent="0.3">
      <c r="B12" s="1">
        <f>SUM(B3:B11)</f>
        <v>379</v>
      </c>
      <c r="D12" s="1">
        <f>SUM(D3:D11)</f>
        <v>1053.4630452674896</v>
      </c>
      <c r="E12" s="1">
        <f>SUM(E3:E11)</f>
        <v>379</v>
      </c>
      <c r="F12" s="4"/>
      <c r="G12" s="4"/>
      <c r="H12" s="4"/>
      <c r="I12" s="4"/>
      <c r="J12" s="4"/>
      <c r="O12" s="1">
        <f>SUM(O3:O11)</f>
        <v>379</v>
      </c>
      <c r="P12" s="1">
        <f>SUM(P3:P11)</f>
        <v>379</v>
      </c>
      <c r="S12" s="1">
        <f>SUM(S3:S11)</f>
        <v>379</v>
      </c>
    </row>
    <row r="13" spans="1:20" ht="15.75" thickTop="1" x14ac:dyDescent="0.25">
      <c r="P13">
        <f>+B12-P12</f>
        <v>0</v>
      </c>
    </row>
    <row r="14" spans="1:20" x14ac:dyDescent="0.25">
      <c r="E14">
        <f>+D12/E12</f>
        <v>2.7795858714181785</v>
      </c>
      <c r="K14"/>
    </row>
    <row r="16" spans="1:20" x14ac:dyDescent="0.25">
      <c r="K16" s="3">
        <f>+B12-K3</f>
        <v>329</v>
      </c>
      <c r="L16" s="3">
        <f>+E14</f>
        <v>2.7795858714181785</v>
      </c>
      <c r="O16">
        <f>85-16</f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2017-10-12T07:13:32Z</dcterms:created>
  <dcterms:modified xsi:type="dcterms:W3CDTF">2017-10-12T08:08:10Z</dcterms:modified>
</cp:coreProperties>
</file>